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My Drive\Ironwood\Fantasy Golf\2026\"/>
    </mc:Choice>
  </mc:AlternateContent>
  <xr:revisionPtr revIDLastSave="0" documentId="13_ncr:1_{C6DA4F1E-49EA-43A5-A209-B1081F894450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Master" sheetId="1" r:id="rId1"/>
    <sheet name="Data Entr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132" i="1" l="1"/>
  <c r="AW131" i="1"/>
  <c r="AU132" i="1"/>
  <c r="AU131" i="1"/>
  <c r="AS132" i="1"/>
  <c r="AS131" i="1"/>
  <c r="AQ132" i="1"/>
  <c r="AQ131" i="1"/>
  <c r="AO132" i="1"/>
  <c r="AO131" i="1"/>
  <c r="AM132" i="1"/>
  <c r="AM131" i="1"/>
  <c r="AK132" i="1"/>
  <c r="AK131" i="1"/>
  <c r="AI132" i="1"/>
  <c r="AI131" i="1"/>
  <c r="AG132" i="1"/>
  <c r="AG131" i="1"/>
  <c r="AE132" i="1"/>
  <c r="AE131" i="1"/>
  <c r="AC132" i="1"/>
  <c r="AC131" i="1"/>
  <c r="AA132" i="1"/>
  <c r="AA131" i="1"/>
  <c r="Y132" i="1"/>
  <c r="Y131" i="1"/>
  <c r="W132" i="1"/>
  <c r="W131" i="1"/>
  <c r="U132" i="1"/>
  <c r="U131" i="1"/>
  <c r="S132" i="1"/>
  <c r="S131" i="1"/>
  <c r="Q132" i="1"/>
  <c r="Q131" i="1"/>
  <c r="O132" i="1"/>
  <c r="O131" i="1"/>
  <c r="M132" i="1"/>
  <c r="M131" i="1"/>
  <c r="K132" i="1"/>
  <c r="K131" i="1"/>
  <c r="I132" i="1"/>
  <c r="I131" i="1"/>
  <c r="G132" i="1"/>
  <c r="G131" i="1"/>
  <c r="E132" i="1"/>
  <c r="E131" i="1"/>
  <c r="AJ88" i="1"/>
  <c r="AJ121" i="1"/>
  <c r="AJ103" i="1"/>
  <c r="AJ18" i="1"/>
  <c r="AJ5" i="1"/>
  <c r="AJ11" i="1"/>
  <c r="AJ128" i="1"/>
  <c r="AJ54" i="1"/>
  <c r="AJ105" i="1"/>
  <c r="AJ73" i="1"/>
  <c r="AJ26" i="1"/>
  <c r="AJ127" i="1"/>
  <c r="AJ13" i="1"/>
  <c r="AJ31" i="1"/>
  <c r="AJ84" i="1"/>
  <c r="AJ65" i="1"/>
  <c r="AJ39" i="1"/>
  <c r="AJ48" i="1"/>
  <c r="AJ108" i="1"/>
  <c r="AJ32" i="1"/>
  <c r="AJ107" i="1"/>
  <c r="AJ14" i="1"/>
  <c r="AJ87" i="1"/>
  <c r="AJ78" i="1"/>
  <c r="AJ98" i="1"/>
  <c r="AJ96" i="1"/>
  <c r="AJ86" i="1"/>
  <c r="AJ33" i="1"/>
  <c r="AJ81" i="1"/>
  <c r="AJ24" i="1"/>
  <c r="AJ10" i="1"/>
  <c r="AJ62" i="1"/>
  <c r="AJ38" i="1"/>
  <c r="AJ43" i="1"/>
  <c r="AJ49" i="1"/>
  <c r="AJ93" i="1"/>
  <c r="AJ77" i="1"/>
  <c r="AJ60" i="1"/>
  <c r="AJ115" i="1"/>
  <c r="AJ90" i="1"/>
  <c r="AJ118" i="1"/>
  <c r="AJ21" i="1"/>
  <c r="AJ89" i="1"/>
  <c r="AJ97" i="1"/>
  <c r="AJ23" i="1"/>
  <c r="AJ99" i="1"/>
  <c r="AJ119" i="1"/>
  <c r="AJ125" i="1"/>
  <c r="AJ28" i="1"/>
  <c r="AJ74" i="1"/>
  <c r="AJ80" i="1"/>
  <c r="AJ83" i="1"/>
  <c r="AJ69" i="1"/>
  <c r="AJ110" i="1"/>
  <c r="AJ9" i="1"/>
  <c r="AJ46" i="1"/>
  <c r="AJ75" i="1"/>
  <c r="AJ79" i="1"/>
  <c r="AJ113" i="1"/>
  <c r="AJ104" i="1"/>
  <c r="AJ57" i="1"/>
  <c r="AJ123" i="1"/>
  <c r="AJ7" i="1"/>
  <c r="AJ85" i="1"/>
  <c r="AJ58" i="1"/>
  <c r="AJ55" i="1"/>
  <c r="AJ27" i="1"/>
  <c r="AJ36" i="1"/>
  <c r="AJ117" i="1"/>
  <c r="AJ63" i="1"/>
  <c r="AJ50" i="1"/>
  <c r="AJ6" i="1"/>
  <c r="AJ124" i="1"/>
  <c r="AJ22" i="1"/>
  <c r="AJ92" i="1"/>
  <c r="AJ122" i="1"/>
  <c r="AJ40" i="1"/>
  <c r="AJ35" i="1"/>
  <c r="AJ19" i="1"/>
  <c r="AJ130" i="1"/>
  <c r="AJ17" i="1"/>
  <c r="AJ3" i="1"/>
  <c r="AJ8" i="1"/>
  <c r="AJ64" i="1"/>
  <c r="AJ34" i="1"/>
  <c r="AJ114" i="1"/>
  <c r="AJ76" i="1"/>
  <c r="AJ112" i="1"/>
  <c r="AJ15" i="1"/>
  <c r="AJ30" i="1"/>
  <c r="AJ82" i="1"/>
  <c r="AJ42" i="1"/>
  <c r="AJ68" i="1"/>
  <c r="AJ102" i="1"/>
  <c r="AJ95" i="1"/>
  <c r="AJ4" i="1"/>
  <c r="AJ116" i="1"/>
  <c r="AJ120" i="1"/>
  <c r="AJ12" i="1"/>
  <c r="AJ61" i="1"/>
  <c r="AJ53" i="1"/>
  <c r="AJ71" i="1"/>
  <c r="AJ29" i="1"/>
  <c r="AJ94" i="1"/>
  <c r="AJ106" i="1"/>
  <c r="AJ129" i="1"/>
  <c r="AJ59" i="1"/>
  <c r="AJ45" i="1"/>
  <c r="AJ109" i="1"/>
  <c r="AJ20" i="1"/>
  <c r="AJ66" i="1"/>
  <c r="AJ47" i="1"/>
  <c r="AJ16" i="1"/>
  <c r="AJ56" i="1"/>
  <c r="AJ72" i="1"/>
  <c r="AJ101" i="1"/>
  <c r="AJ25" i="1"/>
  <c r="AJ67" i="1"/>
  <c r="AJ37" i="1"/>
  <c r="AJ91" i="1"/>
  <c r="AJ44" i="1"/>
  <c r="AJ100" i="1"/>
  <c r="AJ126" i="1"/>
  <c r="AJ41" i="1"/>
  <c r="AJ51" i="1"/>
  <c r="AJ70" i="1"/>
  <c r="AJ111" i="1"/>
  <c r="AJ52" i="1"/>
  <c r="N88" i="1"/>
  <c r="N121" i="1"/>
  <c r="N103" i="1"/>
  <c r="N18" i="1"/>
  <c r="N5" i="1"/>
  <c r="N11" i="1"/>
  <c r="N128" i="1"/>
  <c r="N54" i="1"/>
  <c r="N105" i="1"/>
  <c r="N73" i="1"/>
  <c r="N26" i="1"/>
  <c r="N127" i="1"/>
  <c r="N13" i="1"/>
  <c r="N31" i="1"/>
  <c r="N84" i="1"/>
  <c r="N65" i="1"/>
  <c r="N39" i="1"/>
  <c r="N48" i="1"/>
  <c r="N108" i="1"/>
  <c r="N32" i="1"/>
  <c r="N107" i="1"/>
  <c r="N14" i="1"/>
  <c r="N87" i="1"/>
  <c r="N78" i="1"/>
  <c r="N98" i="1"/>
  <c r="N96" i="1"/>
  <c r="N86" i="1"/>
  <c r="N33" i="1"/>
  <c r="N81" i="1"/>
  <c r="N24" i="1"/>
  <c r="N10" i="1"/>
  <c r="N62" i="1"/>
  <c r="N38" i="1"/>
  <c r="N43" i="1"/>
  <c r="N49" i="1"/>
  <c r="N93" i="1"/>
  <c r="N77" i="1"/>
  <c r="N60" i="1"/>
  <c r="N115" i="1"/>
  <c r="N90" i="1"/>
  <c r="N118" i="1"/>
  <c r="N21" i="1"/>
  <c r="N89" i="1"/>
  <c r="N97" i="1"/>
  <c r="N23" i="1"/>
  <c r="N99" i="1"/>
  <c r="N119" i="1"/>
  <c r="N125" i="1"/>
  <c r="N28" i="1"/>
  <c r="N74" i="1"/>
  <c r="N80" i="1"/>
  <c r="N83" i="1"/>
  <c r="N69" i="1"/>
  <c r="N110" i="1"/>
  <c r="N9" i="1"/>
  <c r="N46" i="1"/>
  <c r="N75" i="1"/>
  <c r="N79" i="1"/>
  <c r="N113" i="1"/>
  <c r="N104" i="1"/>
  <c r="N57" i="1"/>
  <c r="N123" i="1"/>
  <c r="N7" i="1"/>
  <c r="N85" i="1"/>
  <c r="N58" i="1"/>
  <c r="N55" i="1"/>
  <c r="N27" i="1"/>
  <c r="N36" i="1"/>
  <c r="N117" i="1"/>
  <c r="N63" i="1"/>
  <c r="N50" i="1"/>
  <c r="N6" i="1"/>
  <c r="N124" i="1"/>
  <c r="N22" i="1"/>
  <c r="N92" i="1"/>
  <c r="N122" i="1"/>
  <c r="N40" i="1"/>
  <c r="N35" i="1"/>
  <c r="N19" i="1"/>
  <c r="N130" i="1"/>
  <c r="N17" i="1"/>
  <c r="N3" i="1"/>
  <c r="N8" i="1"/>
  <c r="N64" i="1"/>
  <c r="N34" i="1"/>
  <c r="N114" i="1"/>
  <c r="N76" i="1"/>
  <c r="N112" i="1"/>
  <c r="N15" i="1"/>
  <c r="N30" i="1"/>
  <c r="N82" i="1"/>
  <c r="N42" i="1"/>
  <c r="N68" i="1"/>
  <c r="N102" i="1"/>
  <c r="N95" i="1"/>
  <c r="N4" i="1"/>
  <c r="N116" i="1"/>
  <c r="N120" i="1"/>
  <c r="N12" i="1"/>
  <c r="N61" i="1"/>
  <c r="N53" i="1"/>
  <c r="N71" i="1"/>
  <c r="N29" i="1"/>
  <c r="N94" i="1"/>
  <c r="N106" i="1"/>
  <c r="N129" i="1"/>
  <c r="N59" i="1"/>
  <c r="N45" i="1"/>
  <c r="N109" i="1"/>
  <c r="N20" i="1"/>
  <c r="N66" i="1"/>
  <c r="N47" i="1"/>
  <c r="N16" i="1"/>
  <c r="N56" i="1"/>
  <c r="N72" i="1"/>
  <c r="N101" i="1"/>
  <c r="N25" i="1"/>
  <c r="N67" i="1"/>
  <c r="N37" i="1"/>
  <c r="N91" i="1"/>
  <c r="N44" i="1"/>
  <c r="N100" i="1"/>
  <c r="N126" i="1"/>
  <c r="N41" i="1"/>
  <c r="N51" i="1"/>
  <c r="N70" i="1"/>
  <c r="N111" i="1"/>
  <c r="N52" i="1"/>
  <c r="AX36" i="1"/>
  <c r="AV36" i="1"/>
  <c r="AT36" i="1"/>
  <c r="AR36" i="1"/>
  <c r="AP36" i="1"/>
  <c r="AN36" i="1"/>
  <c r="AL36" i="1"/>
  <c r="AH36" i="1"/>
  <c r="AF36" i="1"/>
  <c r="AD36" i="1"/>
  <c r="AB36" i="1"/>
  <c r="Z36" i="1"/>
  <c r="X36" i="1"/>
  <c r="V36" i="1"/>
  <c r="T36" i="1"/>
  <c r="R36" i="1"/>
  <c r="P36" i="1"/>
  <c r="L36" i="1"/>
  <c r="J36" i="1"/>
  <c r="H36" i="1"/>
  <c r="F36" i="1"/>
  <c r="AT70" i="1"/>
  <c r="AT88" i="1"/>
  <c r="AT121" i="1"/>
  <c r="AT103" i="1"/>
  <c r="AT18" i="1"/>
  <c r="AT5" i="1"/>
  <c r="AT11" i="1"/>
  <c r="AT128" i="1"/>
  <c r="AT54" i="1"/>
  <c r="AT105" i="1"/>
  <c r="AT73" i="1"/>
  <c r="AT26" i="1"/>
  <c r="AT127" i="1"/>
  <c r="AT13" i="1"/>
  <c r="AT31" i="1"/>
  <c r="AT84" i="1"/>
  <c r="AT65" i="1"/>
  <c r="AT39" i="1"/>
  <c r="AT48" i="1"/>
  <c r="AT108" i="1"/>
  <c r="AT32" i="1"/>
  <c r="AT107" i="1"/>
  <c r="AT14" i="1"/>
  <c r="AT87" i="1"/>
  <c r="AT78" i="1"/>
  <c r="AT98" i="1"/>
  <c r="AT96" i="1"/>
  <c r="AT86" i="1"/>
  <c r="AT33" i="1"/>
  <c r="AT81" i="1"/>
  <c r="AT24" i="1"/>
  <c r="AT10" i="1"/>
  <c r="AT62" i="1"/>
  <c r="AT38" i="1"/>
  <c r="AT43" i="1"/>
  <c r="AT49" i="1"/>
  <c r="AT93" i="1"/>
  <c r="AT77" i="1"/>
  <c r="AT60" i="1"/>
  <c r="AT115" i="1"/>
  <c r="AT90" i="1"/>
  <c r="AT118" i="1"/>
  <c r="AT21" i="1"/>
  <c r="AT89" i="1"/>
  <c r="AT97" i="1"/>
  <c r="AT23" i="1"/>
  <c r="AT99" i="1"/>
  <c r="AT119" i="1"/>
  <c r="AT125" i="1"/>
  <c r="AT28" i="1"/>
  <c r="AT74" i="1"/>
  <c r="AT80" i="1"/>
  <c r="AT83" i="1"/>
  <c r="AT69" i="1"/>
  <c r="AT110" i="1"/>
  <c r="AT9" i="1"/>
  <c r="AT46" i="1"/>
  <c r="AT75" i="1"/>
  <c r="AT79" i="1"/>
  <c r="AT113" i="1"/>
  <c r="AT104" i="1"/>
  <c r="AT57" i="1"/>
  <c r="AT123" i="1"/>
  <c r="AT7" i="1"/>
  <c r="AT85" i="1"/>
  <c r="AT58" i="1"/>
  <c r="AT55" i="1"/>
  <c r="AT27" i="1"/>
  <c r="AT117" i="1"/>
  <c r="AT63" i="1"/>
  <c r="AT50" i="1"/>
  <c r="AT6" i="1"/>
  <c r="AT124" i="1"/>
  <c r="AT22" i="1"/>
  <c r="AT92" i="1"/>
  <c r="AT122" i="1"/>
  <c r="AT40" i="1"/>
  <c r="AT35" i="1"/>
  <c r="AT19" i="1"/>
  <c r="AT130" i="1"/>
  <c r="AT17" i="1"/>
  <c r="AT3" i="1"/>
  <c r="AT8" i="1"/>
  <c r="AT64" i="1"/>
  <c r="AT34" i="1"/>
  <c r="AT114" i="1"/>
  <c r="AT76" i="1"/>
  <c r="AT112" i="1"/>
  <c r="AT15" i="1"/>
  <c r="AT30" i="1"/>
  <c r="AT82" i="1"/>
  <c r="AT42" i="1"/>
  <c r="AT68" i="1"/>
  <c r="AT102" i="1"/>
  <c r="AT95" i="1"/>
  <c r="AT4" i="1"/>
  <c r="AT116" i="1"/>
  <c r="AT120" i="1"/>
  <c r="AT12" i="1"/>
  <c r="AT61" i="1"/>
  <c r="AT53" i="1"/>
  <c r="AT71" i="1"/>
  <c r="AT29" i="1"/>
  <c r="AT94" i="1"/>
  <c r="AT106" i="1"/>
  <c r="AT129" i="1"/>
  <c r="AT59" i="1"/>
  <c r="AT45" i="1"/>
  <c r="AT109" i="1"/>
  <c r="AT20" i="1"/>
  <c r="AT66" i="1"/>
  <c r="AT47" i="1"/>
  <c r="AT16" i="1"/>
  <c r="AT56" i="1"/>
  <c r="AT72" i="1"/>
  <c r="AT101" i="1"/>
  <c r="AT25" i="1"/>
  <c r="AT67" i="1"/>
  <c r="AT37" i="1"/>
  <c r="AT91" i="1"/>
  <c r="AT44" i="1"/>
  <c r="AT100" i="1"/>
  <c r="AT126" i="1"/>
  <c r="AT41" i="1"/>
  <c r="AT51" i="1"/>
  <c r="AT111" i="1"/>
  <c r="AT52" i="1"/>
  <c r="AP70" i="1"/>
  <c r="AP88" i="1"/>
  <c r="AP121" i="1"/>
  <c r="AP103" i="1"/>
  <c r="AP18" i="1"/>
  <c r="AP5" i="1"/>
  <c r="AP11" i="1"/>
  <c r="AP128" i="1"/>
  <c r="AP54" i="1"/>
  <c r="AP105" i="1"/>
  <c r="AP73" i="1"/>
  <c r="AP26" i="1"/>
  <c r="AP127" i="1"/>
  <c r="AP13" i="1"/>
  <c r="AP31" i="1"/>
  <c r="AP84" i="1"/>
  <c r="AP65" i="1"/>
  <c r="AP39" i="1"/>
  <c r="AP48" i="1"/>
  <c r="AP108" i="1"/>
  <c r="AP32" i="1"/>
  <c r="AP107" i="1"/>
  <c r="AP14" i="1"/>
  <c r="AP87" i="1"/>
  <c r="AP78" i="1"/>
  <c r="AP98" i="1"/>
  <c r="AP96" i="1"/>
  <c r="AP86" i="1"/>
  <c r="AP33" i="1"/>
  <c r="AP81" i="1"/>
  <c r="AP24" i="1"/>
  <c r="AP10" i="1"/>
  <c r="AP62" i="1"/>
  <c r="AP38" i="1"/>
  <c r="AP43" i="1"/>
  <c r="AP49" i="1"/>
  <c r="AP93" i="1"/>
  <c r="AP77" i="1"/>
  <c r="AP60" i="1"/>
  <c r="AP115" i="1"/>
  <c r="AP90" i="1"/>
  <c r="AP118" i="1"/>
  <c r="AP21" i="1"/>
  <c r="AP89" i="1"/>
  <c r="AP97" i="1"/>
  <c r="AP23" i="1"/>
  <c r="AP99" i="1"/>
  <c r="AP119" i="1"/>
  <c r="AP125" i="1"/>
  <c r="AP28" i="1"/>
  <c r="AP74" i="1"/>
  <c r="AP80" i="1"/>
  <c r="AP83" i="1"/>
  <c r="AP69" i="1"/>
  <c r="AP110" i="1"/>
  <c r="AP9" i="1"/>
  <c r="AP46" i="1"/>
  <c r="AP75" i="1"/>
  <c r="AP79" i="1"/>
  <c r="AP113" i="1"/>
  <c r="AP104" i="1"/>
  <c r="AP57" i="1"/>
  <c r="AP123" i="1"/>
  <c r="AP7" i="1"/>
  <c r="AP85" i="1"/>
  <c r="AP58" i="1"/>
  <c r="AP55" i="1"/>
  <c r="AP27" i="1"/>
  <c r="AP117" i="1"/>
  <c r="AP63" i="1"/>
  <c r="AP50" i="1"/>
  <c r="AP6" i="1"/>
  <c r="AP124" i="1"/>
  <c r="AP22" i="1"/>
  <c r="AP92" i="1"/>
  <c r="AP122" i="1"/>
  <c r="AP40" i="1"/>
  <c r="AP35" i="1"/>
  <c r="AP19" i="1"/>
  <c r="AP130" i="1"/>
  <c r="AP17" i="1"/>
  <c r="AP3" i="1"/>
  <c r="AP8" i="1"/>
  <c r="AP64" i="1"/>
  <c r="AP34" i="1"/>
  <c r="AP114" i="1"/>
  <c r="AP76" i="1"/>
  <c r="AP112" i="1"/>
  <c r="AP15" i="1"/>
  <c r="AP30" i="1"/>
  <c r="AP82" i="1"/>
  <c r="AP42" i="1"/>
  <c r="AP68" i="1"/>
  <c r="AP102" i="1"/>
  <c r="AP95" i="1"/>
  <c r="AP4" i="1"/>
  <c r="AP116" i="1"/>
  <c r="AP120" i="1"/>
  <c r="AP12" i="1"/>
  <c r="AP61" i="1"/>
  <c r="AP53" i="1"/>
  <c r="AP71" i="1"/>
  <c r="AP29" i="1"/>
  <c r="AP94" i="1"/>
  <c r="AP106" i="1"/>
  <c r="AP129" i="1"/>
  <c r="AP59" i="1"/>
  <c r="AP45" i="1"/>
  <c r="AP109" i="1"/>
  <c r="AP20" i="1"/>
  <c r="AP66" i="1"/>
  <c r="AP47" i="1"/>
  <c r="AP16" i="1"/>
  <c r="AP56" i="1"/>
  <c r="AP72" i="1"/>
  <c r="AP101" i="1"/>
  <c r="AP25" i="1"/>
  <c r="AP67" i="1"/>
  <c r="AP37" i="1"/>
  <c r="AP91" i="1"/>
  <c r="AP44" i="1"/>
  <c r="AP100" i="1"/>
  <c r="AP126" i="1"/>
  <c r="AP41" i="1"/>
  <c r="AP51" i="1"/>
  <c r="AP111" i="1"/>
  <c r="AP52" i="1"/>
  <c r="AL70" i="1"/>
  <c r="AL88" i="1"/>
  <c r="AL121" i="1"/>
  <c r="AL103" i="1"/>
  <c r="AL18" i="1"/>
  <c r="AL5" i="1"/>
  <c r="AL11" i="1"/>
  <c r="AL128" i="1"/>
  <c r="AL54" i="1"/>
  <c r="AL105" i="1"/>
  <c r="AL73" i="1"/>
  <c r="AL26" i="1"/>
  <c r="AL127" i="1"/>
  <c r="AL13" i="1"/>
  <c r="AL31" i="1"/>
  <c r="AL84" i="1"/>
  <c r="AL65" i="1"/>
  <c r="AL39" i="1"/>
  <c r="AL48" i="1"/>
  <c r="AL108" i="1"/>
  <c r="AL32" i="1"/>
  <c r="AL107" i="1"/>
  <c r="AL14" i="1"/>
  <c r="AL87" i="1"/>
  <c r="AL78" i="1"/>
  <c r="AL98" i="1"/>
  <c r="AL96" i="1"/>
  <c r="AL86" i="1"/>
  <c r="AL33" i="1"/>
  <c r="AL81" i="1"/>
  <c r="AL24" i="1"/>
  <c r="AL10" i="1"/>
  <c r="AL62" i="1"/>
  <c r="AL38" i="1"/>
  <c r="AL43" i="1"/>
  <c r="AL49" i="1"/>
  <c r="AL93" i="1"/>
  <c r="AL77" i="1"/>
  <c r="AL60" i="1"/>
  <c r="AL115" i="1"/>
  <c r="AL90" i="1"/>
  <c r="AL118" i="1"/>
  <c r="AL21" i="1"/>
  <c r="AL89" i="1"/>
  <c r="AL97" i="1"/>
  <c r="AL23" i="1"/>
  <c r="AL99" i="1"/>
  <c r="AL119" i="1"/>
  <c r="AL125" i="1"/>
  <c r="AL28" i="1"/>
  <c r="AL74" i="1"/>
  <c r="AL80" i="1"/>
  <c r="AL83" i="1"/>
  <c r="AL69" i="1"/>
  <c r="AL110" i="1"/>
  <c r="AL9" i="1"/>
  <c r="AL46" i="1"/>
  <c r="AL75" i="1"/>
  <c r="AL79" i="1"/>
  <c r="AL113" i="1"/>
  <c r="AL104" i="1"/>
  <c r="AL57" i="1"/>
  <c r="AL123" i="1"/>
  <c r="AL7" i="1"/>
  <c r="AL85" i="1"/>
  <c r="AL58" i="1"/>
  <c r="AL55" i="1"/>
  <c r="AL27" i="1"/>
  <c r="AL117" i="1"/>
  <c r="AL63" i="1"/>
  <c r="AL50" i="1"/>
  <c r="AL6" i="1"/>
  <c r="AL124" i="1"/>
  <c r="AL22" i="1"/>
  <c r="AL92" i="1"/>
  <c r="AL122" i="1"/>
  <c r="AL40" i="1"/>
  <c r="AL35" i="1"/>
  <c r="AL19" i="1"/>
  <c r="AL130" i="1"/>
  <c r="AL17" i="1"/>
  <c r="AL3" i="1"/>
  <c r="AL8" i="1"/>
  <c r="AL64" i="1"/>
  <c r="AL34" i="1"/>
  <c r="AL114" i="1"/>
  <c r="AL76" i="1"/>
  <c r="AL112" i="1"/>
  <c r="AL15" i="1"/>
  <c r="AL30" i="1"/>
  <c r="AL82" i="1"/>
  <c r="AL42" i="1"/>
  <c r="AL68" i="1"/>
  <c r="AL102" i="1"/>
  <c r="AL95" i="1"/>
  <c r="AL4" i="1"/>
  <c r="AL116" i="1"/>
  <c r="AL120" i="1"/>
  <c r="AL12" i="1"/>
  <c r="AL61" i="1"/>
  <c r="AL53" i="1"/>
  <c r="AL71" i="1"/>
  <c r="AL29" i="1"/>
  <c r="AL94" i="1"/>
  <c r="AL106" i="1"/>
  <c r="AL129" i="1"/>
  <c r="AL59" i="1"/>
  <c r="AL45" i="1"/>
  <c r="AL109" i="1"/>
  <c r="AL20" i="1"/>
  <c r="AL66" i="1"/>
  <c r="AL47" i="1"/>
  <c r="AL16" i="1"/>
  <c r="AL56" i="1"/>
  <c r="AL72" i="1"/>
  <c r="AL101" i="1"/>
  <c r="AL25" i="1"/>
  <c r="AL67" i="1"/>
  <c r="AL37" i="1"/>
  <c r="AL91" i="1"/>
  <c r="AL44" i="1"/>
  <c r="AL100" i="1"/>
  <c r="AL126" i="1"/>
  <c r="AL41" i="1"/>
  <c r="AL51" i="1"/>
  <c r="AL111" i="1"/>
  <c r="AL52" i="1"/>
  <c r="AF70" i="1"/>
  <c r="AF88" i="1"/>
  <c r="AF121" i="1"/>
  <c r="AF103" i="1"/>
  <c r="AF18" i="1"/>
  <c r="AF5" i="1"/>
  <c r="AF11" i="1"/>
  <c r="AF128" i="1"/>
  <c r="AF54" i="1"/>
  <c r="AF105" i="1"/>
  <c r="AF73" i="1"/>
  <c r="AF26" i="1"/>
  <c r="AF127" i="1"/>
  <c r="AF13" i="1"/>
  <c r="AF31" i="1"/>
  <c r="AF84" i="1"/>
  <c r="AF65" i="1"/>
  <c r="AF39" i="1"/>
  <c r="AF48" i="1"/>
  <c r="AF108" i="1"/>
  <c r="AF32" i="1"/>
  <c r="AF107" i="1"/>
  <c r="AF14" i="1"/>
  <c r="AF87" i="1"/>
  <c r="AF78" i="1"/>
  <c r="AF98" i="1"/>
  <c r="AF96" i="1"/>
  <c r="AF86" i="1"/>
  <c r="AF33" i="1"/>
  <c r="AF81" i="1"/>
  <c r="AF24" i="1"/>
  <c r="AF10" i="1"/>
  <c r="AF62" i="1"/>
  <c r="AF38" i="1"/>
  <c r="AF43" i="1"/>
  <c r="AF49" i="1"/>
  <c r="AF93" i="1"/>
  <c r="AF77" i="1"/>
  <c r="AF60" i="1"/>
  <c r="AF115" i="1"/>
  <c r="AF90" i="1"/>
  <c r="AF118" i="1"/>
  <c r="AF21" i="1"/>
  <c r="AF89" i="1"/>
  <c r="AF97" i="1"/>
  <c r="AF23" i="1"/>
  <c r="AF99" i="1"/>
  <c r="AF119" i="1"/>
  <c r="AF125" i="1"/>
  <c r="AF28" i="1"/>
  <c r="AF74" i="1"/>
  <c r="AF80" i="1"/>
  <c r="AF83" i="1"/>
  <c r="AF69" i="1"/>
  <c r="AF110" i="1"/>
  <c r="AF9" i="1"/>
  <c r="AF46" i="1"/>
  <c r="AF75" i="1"/>
  <c r="AF79" i="1"/>
  <c r="AF113" i="1"/>
  <c r="AF104" i="1"/>
  <c r="AF57" i="1"/>
  <c r="AF123" i="1"/>
  <c r="AF7" i="1"/>
  <c r="AF85" i="1"/>
  <c r="AF58" i="1"/>
  <c r="AF55" i="1"/>
  <c r="AF27" i="1"/>
  <c r="AF117" i="1"/>
  <c r="AF63" i="1"/>
  <c r="AF50" i="1"/>
  <c r="AF6" i="1"/>
  <c r="AF124" i="1"/>
  <c r="AF22" i="1"/>
  <c r="AF92" i="1"/>
  <c r="AF122" i="1"/>
  <c r="AF40" i="1"/>
  <c r="AF35" i="1"/>
  <c r="AF19" i="1"/>
  <c r="AF130" i="1"/>
  <c r="AF17" i="1"/>
  <c r="AF3" i="1"/>
  <c r="AF8" i="1"/>
  <c r="AF64" i="1"/>
  <c r="AF34" i="1"/>
  <c r="AF114" i="1"/>
  <c r="AF76" i="1"/>
  <c r="AF112" i="1"/>
  <c r="AF15" i="1"/>
  <c r="AF30" i="1"/>
  <c r="AF82" i="1"/>
  <c r="AF42" i="1"/>
  <c r="AF68" i="1"/>
  <c r="AF102" i="1"/>
  <c r="AF95" i="1"/>
  <c r="AF4" i="1"/>
  <c r="AF116" i="1"/>
  <c r="AF120" i="1"/>
  <c r="AF12" i="1"/>
  <c r="AF61" i="1"/>
  <c r="AF53" i="1"/>
  <c r="AF71" i="1"/>
  <c r="AF29" i="1"/>
  <c r="AF94" i="1"/>
  <c r="AF106" i="1"/>
  <c r="AF129" i="1"/>
  <c r="AF59" i="1"/>
  <c r="AF45" i="1"/>
  <c r="AF109" i="1"/>
  <c r="AF20" i="1"/>
  <c r="AF66" i="1"/>
  <c r="AF47" i="1"/>
  <c r="AF16" i="1"/>
  <c r="AF56" i="1"/>
  <c r="AF72" i="1"/>
  <c r="AF101" i="1"/>
  <c r="AF25" i="1"/>
  <c r="AF67" i="1"/>
  <c r="AF37" i="1"/>
  <c r="AF91" i="1"/>
  <c r="AF44" i="1"/>
  <c r="AF100" i="1"/>
  <c r="AF126" i="1"/>
  <c r="AF41" i="1"/>
  <c r="AF51" i="1"/>
  <c r="AF111" i="1"/>
  <c r="AF52" i="1"/>
  <c r="AB70" i="1"/>
  <c r="AB88" i="1"/>
  <c r="AB121" i="1"/>
  <c r="AB103" i="1"/>
  <c r="AB18" i="1"/>
  <c r="AB5" i="1"/>
  <c r="AB11" i="1"/>
  <c r="AB128" i="1"/>
  <c r="AB54" i="1"/>
  <c r="AB105" i="1"/>
  <c r="AB73" i="1"/>
  <c r="AB26" i="1"/>
  <c r="AB127" i="1"/>
  <c r="AB13" i="1"/>
  <c r="AB31" i="1"/>
  <c r="AB84" i="1"/>
  <c r="AB65" i="1"/>
  <c r="AB39" i="1"/>
  <c r="AB48" i="1"/>
  <c r="AB108" i="1"/>
  <c r="AB32" i="1"/>
  <c r="AB107" i="1"/>
  <c r="AB14" i="1"/>
  <c r="AB87" i="1"/>
  <c r="AB78" i="1"/>
  <c r="AB98" i="1"/>
  <c r="AB96" i="1"/>
  <c r="AB86" i="1"/>
  <c r="AB33" i="1"/>
  <c r="AB81" i="1"/>
  <c r="AB24" i="1"/>
  <c r="AB10" i="1"/>
  <c r="AB62" i="1"/>
  <c r="AB38" i="1"/>
  <c r="AB43" i="1"/>
  <c r="AB49" i="1"/>
  <c r="AB93" i="1"/>
  <c r="AB77" i="1"/>
  <c r="AB60" i="1"/>
  <c r="AB115" i="1"/>
  <c r="AB90" i="1"/>
  <c r="AB118" i="1"/>
  <c r="AB21" i="1"/>
  <c r="AB89" i="1"/>
  <c r="AB97" i="1"/>
  <c r="AB23" i="1"/>
  <c r="AB99" i="1"/>
  <c r="AB119" i="1"/>
  <c r="AB125" i="1"/>
  <c r="AB28" i="1"/>
  <c r="AB74" i="1"/>
  <c r="AB80" i="1"/>
  <c r="AB83" i="1"/>
  <c r="AB69" i="1"/>
  <c r="AB110" i="1"/>
  <c r="AB9" i="1"/>
  <c r="AB46" i="1"/>
  <c r="AB75" i="1"/>
  <c r="AB79" i="1"/>
  <c r="AB113" i="1"/>
  <c r="AB104" i="1"/>
  <c r="AB57" i="1"/>
  <c r="AB123" i="1"/>
  <c r="AB7" i="1"/>
  <c r="AB85" i="1"/>
  <c r="AB58" i="1"/>
  <c r="AB55" i="1"/>
  <c r="AB27" i="1"/>
  <c r="AB117" i="1"/>
  <c r="AB63" i="1"/>
  <c r="AB50" i="1"/>
  <c r="AB6" i="1"/>
  <c r="AB124" i="1"/>
  <c r="AB22" i="1"/>
  <c r="AB92" i="1"/>
  <c r="AB122" i="1"/>
  <c r="AB40" i="1"/>
  <c r="AB35" i="1"/>
  <c r="AB19" i="1"/>
  <c r="AB130" i="1"/>
  <c r="AB17" i="1"/>
  <c r="AB3" i="1"/>
  <c r="AB8" i="1"/>
  <c r="AB64" i="1"/>
  <c r="AB34" i="1"/>
  <c r="AB114" i="1"/>
  <c r="AB76" i="1"/>
  <c r="AB112" i="1"/>
  <c r="AB15" i="1"/>
  <c r="AB30" i="1"/>
  <c r="AB82" i="1"/>
  <c r="AB42" i="1"/>
  <c r="AB68" i="1"/>
  <c r="AB102" i="1"/>
  <c r="AB95" i="1"/>
  <c r="AB4" i="1"/>
  <c r="AB116" i="1"/>
  <c r="AB120" i="1"/>
  <c r="AB12" i="1"/>
  <c r="AB61" i="1"/>
  <c r="AB53" i="1"/>
  <c r="AB71" i="1"/>
  <c r="AB29" i="1"/>
  <c r="AB94" i="1"/>
  <c r="AB106" i="1"/>
  <c r="AB129" i="1"/>
  <c r="AB59" i="1"/>
  <c r="AB45" i="1"/>
  <c r="AB109" i="1"/>
  <c r="AB20" i="1"/>
  <c r="AB66" i="1"/>
  <c r="AB47" i="1"/>
  <c r="AB16" i="1"/>
  <c r="AB56" i="1"/>
  <c r="AB72" i="1"/>
  <c r="AB101" i="1"/>
  <c r="AB25" i="1"/>
  <c r="AB67" i="1"/>
  <c r="AB37" i="1"/>
  <c r="AB91" i="1"/>
  <c r="AB44" i="1"/>
  <c r="AB100" i="1"/>
  <c r="AB126" i="1"/>
  <c r="AB41" i="1"/>
  <c r="AB51" i="1"/>
  <c r="AB111" i="1"/>
  <c r="AB52" i="1"/>
  <c r="Z70" i="1"/>
  <c r="Z88" i="1"/>
  <c r="Z121" i="1"/>
  <c r="Z103" i="1"/>
  <c r="Z18" i="1"/>
  <c r="Z5" i="1"/>
  <c r="Z11" i="1"/>
  <c r="Z128" i="1"/>
  <c r="Z54" i="1"/>
  <c r="Z105" i="1"/>
  <c r="Z73" i="1"/>
  <c r="Z26" i="1"/>
  <c r="Z127" i="1"/>
  <c r="Z13" i="1"/>
  <c r="Z31" i="1"/>
  <c r="Z84" i="1"/>
  <c r="Z65" i="1"/>
  <c r="Z39" i="1"/>
  <c r="Z48" i="1"/>
  <c r="Z108" i="1"/>
  <c r="Z32" i="1"/>
  <c r="Z107" i="1"/>
  <c r="Z14" i="1"/>
  <c r="Z87" i="1"/>
  <c r="Z78" i="1"/>
  <c r="Z98" i="1"/>
  <c r="Z96" i="1"/>
  <c r="Z86" i="1"/>
  <c r="Z33" i="1"/>
  <c r="Z81" i="1"/>
  <c r="Z24" i="1"/>
  <c r="Z10" i="1"/>
  <c r="Z62" i="1"/>
  <c r="Z38" i="1"/>
  <c r="Z43" i="1"/>
  <c r="Z49" i="1"/>
  <c r="Z93" i="1"/>
  <c r="Z77" i="1"/>
  <c r="Z60" i="1"/>
  <c r="Z115" i="1"/>
  <c r="Z90" i="1"/>
  <c r="Z118" i="1"/>
  <c r="Z21" i="1"/>
  <c r="Z89" i="1"/>
  <c r="Z97" i="1"/>
  <c r="Z23" i="1"/>
  <c r="Z99" i="1"/>
  <c r="Z119" i="1"/>
  <c r="Z125" i="1"/>
  <c r="Z28" i="1"/>
  <c r="Z74" i="1"/>
  <c r="Z80" i="1"/>
  <c r="Z83" i="1"/>
  <c r="Z69" i="1"/>
  <c r="Z110" i="1"/>
  <c r="Z9" i="1"/>
  <c r="Z46" i="1"/>
  <c r="Z75" i="1"/>
  <c r="Z79" i="1"/>
  <c r="Z113" i="1"/>
  <c r="Z104" i="1"/>
  <c r="Z57" i="1"/>
  <c r="Z123" i="1"/>
  <c r="Z7" i="1"/>
  <c r="Z85" i="1"/>
  <c r="Z58" i="1"/>
  <c r="Z55" i="1"/>
  <c r="Z27" i="1"/>
  <c r="Z117" i="1"/>
  <c r="Z63" i="1"/>
  <c r="Z50" i="1"/>
  <c r="Z6" i="1"/>
  <c r="Z124" i="1"/>
  <c r="Z22" i="1"/>
  <c r="Z92" i="1"/>
  <c r="Z122" i="1"/>
  <c r="Z40" i="1"/>
  <c r="Z35" i="1"/>
  <c r="Z19" i="1"/>
  <c r="Z130" i="1"/>
  <c r="Z17" i="1"/>
  <c r="Z3" i="1"/>
  <c r="Z8" i="1"/>
  <c r="Z64" i="1"/>
  <c r="Z34" i="1"/>
  <c r="Z114" i="1"/>
  <c r="Z76" i="1"/>
  <c r="Z112" i="1"/>
  <c r="Z15" i="1"/>
  <c r="Z30" i="1"/>
  <c r="Z82" i="1"/>
  <c r="Z42" i="1"/>
  <c r="Z68" i="1"/>
  <c r="Z102" i="1"/>
  <c r="Z95" i="1"/>
  <c r="Z4" i="1"/>
  <c r="Z116" i="1"/>
  <c r="Z120" i="1"/>
  <c r="Z12" i="1"/>
  <c r="Z61" i="1"/>
  <c r="Z53" i="1"/>
  <c r="Z71" i="1"/>
  <c r="Z29" i="1"/>
  <c r="Z94" i="1"/>
  <c r="Z106" i="1"/>
  <c r="Z129" i="1"/>
  <c r="Z59" i="1"/>
  <c r="Z45" i="1"/>
  <c r="Z109" i="1"/>
  <c r="Z20" i="1"/>
  <c r="Z66" i="1"/>
  <c r="Z47" i="1"/>
  <c r="Z16" i="1"/>
  <c r="Z56" i="1"/>
  <c r="Z72" i="1"/>
  <c r="Z101" i="1"/>
  <c r="Z25" i="1"/>
  <c r="Z67" i="1"/>
  <c r="Z37" i="1"/>
  <c r="Z91" i="1"/>
  <c r="Z44" i="1"/>
  <c r="Z100" i="1"/>
  <c r="Z126" i="1"/>
  <c r="Z41" i="1"/>
  <c r="Z51" i="1"/>
  <c r="Z111" i="1"/>
  <c r="Z52" i="1"/>
  <c r="V70" i="1"/>
  <c r="V88" i="1"/>
  <c r="V121" i="1"/>
  <c r="V103" i="1"/>
  <c r="V18" i="1"/>
  <c r="V5" i="1"/>
  <c r="V11" i="1"/>
  <c r="V128" i="1"/>
  <c r="V54" i="1"/>
  <c r="V105" i="1"/>
  <c r="V73" i="1"/>
  <c r="V26" i="1"/>
  <c r="V127" i="1"/>
  <c r="V13" i="1"/>
  <c r="V31" i="1"/>
  <c r="V84" i="1"/>
  <c r="V65" i="1"/>
  <c r="V39" i="1"/>
  <c r="V48" i="1"/>
  <c r="V108" i="1"/>
  <c r="V32" i="1"/>
  <c r="V107" i="1"/>
  <c r="V14" i="1"/>
  <c r="V87" i="1"/>
  <c r="V78" i="1"/>
  <c r="V98" i="1"/>
  <c r="V96" i="1"/>
  <c r="V86" i="1"/>
  <c r="V33" i="1"/>
  <c r="V81" i="1"/>
  <c r="V24" i="1"/>
  <c r="V10" i="1"/>
  <c r="V62" i="1"/>
  <c r="V38" i="1"/>
  <c r="V43" i="1"/>
  <c r="V49" i="1"/>
  <c r="V93" i="1"/>
  <c r="V77" i="1"/>
  <c r="V60" i="1"/>
  <c r="V115" i="1"/>
  <c r="V90" i="1"/>
  <c r="V118" i="1"/>
  <c r="V21" i="1"/>
  <c r="V89" i="1"/>
  <c r="V97" i="1"/>
  <c r="V23" i="1"/>
  <c r="V99" i="1"/>
  <c r="V119" i="1"/>
  <c r="V125" i="1"/>
  <c r="V28" i="1"/>
  <c r="V74" i="1"/>
  <c r="V80" i="1"/>
  <c r="V83" i="1"/>
  <c r="V69" i="1"/>
  <c r="V110" i="1"/>
  <c r="V9" i="1"/>
  <c r="V46" i="1"/>
  <c r="V75" i="1"/>
  <c r="V79" i="1"/>
  <c r="V113" i="1"/>
  <c r="V104" i="1"/>
  <c r="V57" i="1"/>
  <c r="V123" i="1"/>
  <c r="V7" i="1"/>
  <c r="V85" i="1"/>
  <c r="V58" i="1"/>
  <c r="V55" i="1"/>
  <c r="V27" i="1"/>
  <c r="V117" i="1"/>
  <c r="V63" i="1"/>
  <c r="V50" i="1"/>
  <c r="V6" i="1"/>
  <c r="V124" i="1"/>
  <c r="V22" i="1"/>
  <c r="V92" i="1"/>
  <c r="V122" i="1"/>
  <c r="V40" i="1"/>
  <c r="V35" i="1"/>
  <c r="V19" i="1"/>
  <c r="V130" i="1"/>
  <c r="V17" i="1"/>
  <c r="V3" i="1"/>
  <c r="V8" i="1"/>
  <c r="V64" i="1"/>
  <c r="V34" i="1"/>
  <c r="V114" i="1"/>
  <c r="V76" i="1"/>
  <c r="V112" i="1"/>
  <c r="V15" i="1"/>
  <c r="V30" i="1"/>
  <c r="V82" i="1"/>
  <c r="V42" i="1"/>
  <c r="V68" i="1"/>
  <c r="V102" i="1"/>
  <c r="V95" i="1"/>
  <c r="V4" i="1"/>
  <c r="V116" i="1"/>
  <c r="V120" i="1"/>
  <c r="V12" i="1"/>
  <c r="V61" i="1"/>
  <c r="V53" i="1"/>
  <c r="V71" i="1"/>
  <c r="V29" i="1"/>
  <c r="V94" i="1"/>
  <c r="V106" i="1"/>
  <c r="V129" i="1"/>
  <c r="V59" i="1"/>
  <c r="V45" i="1"/>
  <c r="V109" i="1"/>
  <c r="V20" i="1"/>
  <c r="V66" i="1"/>
  <c r="V47" i="1"/>
  <c r="V16" i="1"/>
  <c r="V56" i="1"/>
  <c r="V72" i="1"/>
  <c r="V101" i="1"/>
  <c r="V25" i="1"/>
  <c r="V67" i="1"/>
  <c r="V37" i="1"/>
  <c r="V91" i="1"/>
  <c r="V44" i="1"/>
  <c r="V100" i="1"/>
  <c r="V126" i="1"/>
  <c r="V41" i="1"/>
  <c r="V51" i="1"/>
  <c r="V111" i="1"/>
  <c r="V52" i="1"/>
  <c r="R70" i="1"/>
  <c r="R88" i="1"/>
  <c r="R121" i="1"/>
  <c r="R103" i="1"/>
  <c r="R18" i="1"/>
  <c r="R5" i="1"/>
  <c r="R11" i="1"/>
  <c r="R128" i="1"/>
  <c r="R54" i="1"/>
  <c r="R105" i="1"/>
  <c r="R73" i="1"/>
  <c r="R26" i="1"/>
  <c r="R127" i="1"/>
  <c r="R13" i="1"/>
  <c r="R31" i="1"/>
  <c r="R84" i="1"/>
  <c r="R65" i="1"/>
  <c r="R39" i="1"/>
  <c r="R48" i="1"/>
  <c r="R108" i="1"/>
  <c r="R32" i="1"/>
  <c r="R107" i="1"/>
  <c r="R14" i="1"/>
  <c r="R87" i="1"/>
  <c r="R78" i="1"/>
  <c r="R98" i="1"/>
  <c r="R96" i="1"/>
  <c r="R86" i="1"/>
  <c r="R33" i="1"/>
  <c r="R81" i="1"/>
  <c r="R24" i="1"/>
  <c r="R10" i="1"/>
  <c r="R62" i="1"/>
  <c r="R38" i="1"/>
  <c r="R43" i="1"/>
  <c r="R49" i="1"/>
  <c r="R93" i="1"/>
  <c r="R77" i="1"/>
  <c r="R60" i="1"/>
  <c r="R115" i="1"/>
  <c r="R90" i="1"/>
  <c r="R118" i="1"/>
  <c r="R21" i="1"/>
  <c r="R89" i="1"/>
  <c r="R97" i="1"/>
  <c r="R23" i="1"/>
  <c r="R99" i="1"/>
  <c r="R119" i="1"/>
  <c r="R125" i="1"/>
  <c r="R28" i="1"/>
  <c r="R74" i="1"/>
  <c r="R80" i="1"/>
  <c r="R83" i="1"/>
  <c r="R69" i="1"/>
  <c r="R110" i="1"/>
  <c r="R9" i="1"/>
  <c r="R46" i="1"/>
  <c r="R75" i="1"/>
  <c r="R79" i="1"/>
  <c r="R113" i="1"/>
  <c r="R104" i="1"/>
  <c r="R57" i="1"/>
  <c r="R123" i="1"/>
  <c r="R7" i="1"/>
  <c r="R85" i="1"/>
  <c r="R58" i="1"/>
  <c r="R55" i="1"/>
  <c r="R27" i="1"/>
  <c r="R117" i="1"/>
  <c r="R63" i="1"/>
  <c r="R50" i="1"/>
  <c r="R6" i="1"/>
  <c r="R124" i="1"/>
  <c r="R22" i="1"/>
  <c r="R92" i="1"/>
  <c r="R122" i="1"/>
  <c r="R40" i="1"/>
  <c r="R35" i="1"/>
  <c r="R19" i="1"/>
  <c r="R130" i="1"/>
  <c r="R17" i="1"/>
  <c r="R3" i="1"/>
  <c r="R8" i="1"/>
  <c r="R64" i="1"/>
  <c r="R34" i="1"/>
  <c r="R114" i="1"/>
  <c r="R76" i="1"/>
  <c r="R112" i="1"/>
  <c r="R15" i="1"/>
  <c r="R30" i="1"/>
  <c r="R82" i="1"/>
  <c r="R42" i="1"/>
  <c r="R68" i="1"/>
  <c r="R102" i="1"/>
  <c r="R95" i="1"/>
  <c r="R4" i="1"/>
  <c r="R116" i="1"/>
  <c r="R120" i="1"/>
  <c r="R12" i="1"/>
  <c r="R61" i="1"/>
  <c r="R53" i="1"/>
  <c r="R71" i="1"/>
  <c r="R29" i="1"/>
  <c r="R94" i="1"/>
  <c r="R106" i="1"/>
  <c r="R129" i="1"/>
  <c r="R59" i="1"/>
  <c r="R45" i="1"/>
  <c r="R109" i="1"/>
  <c r="R20" i="1"/>
  <c r="R66" i="1"/>
  <c r="R47" i="1"/>
  <c r="R16" i="1"/>
  <c r="R56" i="1"/>
  <c r="R72" i="1"/>
  <c r="R101" i="1"/>
  <c r="R25" i="1"/>
  <c r="R67" i="1"/>
  <c r="R37" i="1"/>
  <c r="R91" i="1"/>
  <c r="R44" i="1"/>
  <c r="R100" i="1"/>
  <c r="R126" i="1"/>
  <c r="R41" i="1"/>
  <c r="R51" i="1"/>
  <c r="R111" i="1"/>
  <c r="R52" i="1"/>
  <c r="L70" i="1"/>
  <c r="L88" i="1"/>
  <c r="L121" i="1"/>
  <c r="L103" i="1"/>
  <c r="L18" i="1"/>
  <c r="L5" i="1"/>
  <c r="L11" i="1"/>
  <c r="L128" i="1"/>
  <c r="L54" i="1"/>
  <c r="L105" i="1"/>
  <c r="L73" i="1"/>
  <c r="L26" i="1"/>
  <c r="L127" i="1"/>
  <c r="L13" i="1"/>
  <c r="L31" i="1"/>
  <c r="L84" i="1"/>
  <c r="L65" i="1"/>
  <c r="L39" i="1"/>
  <c r="L48" i="1"/>
  <c r="L108" i="1"/>
  <c r="L32" i="1"/>
  <c r="L107" i="1"/>
  <c r="L14" i="1"/>
  <c r="L87" i="1"/>
  <c r="L78" i="1"/>
  <c r="L98" i="1"/>
  <c r="L96" i="1"/>
  <c r="L86" i="1"/>
  <c r="L33" i="1"/>
  <c r="L81" i="1"/>
  <c r="L24" i="1"/>
  <c r="L10" i="1"/>
  <c r="L62" i="1"/>
  <c r="L38" i="1"/>
  <c r="L43" i="1"/>
  <c r="L49" i="1"/>
  <c r="L93" i="1"/>
  <c r="L77" i="1"/>
  <c r="L60" i="1"/>
  <c r="L115" i="1"/>
  <c r="L90" i="1"/>
  <c r="L118" i="1"/>
  <c r="L21" i="1"/>
  <c r="L89" i="1"/>
  <c r="L97" i="1"/>
  <c r="L23" i="1"/>
  <c r="L99" i="1"/>
  <c r="L119" i="1"/>
  <c r="L125" i="1"/>
  <c r="L28" i="1"/>
  <c r="L74" i="1"/>
  <c r="L80" i="1"/>
  <c r="L83" i="1"/>
  <c r="L69" i="1"/>
  <c r="L110" i="1"/>
  <c r="L9" i="1"/>
  <c r="L46" i="1"/>
  <c r="L75" i="1"/>
  <c r="L79" i="1"/>
  <c r="L113" i="1"/>
  <c r="L104" i="1"/>
  <c r="L57" i="1"/>
  <c r="L123" i="1"/>
  <c r="L7" i="1"/>
  <c r="L85" i="1"/>
  <c r="L58" i="1"/>
  <c r="L55" i="1"/>
  <c r="L27" i="1"/>
  <c r="L117" i="1"/>
  <c r="L63" i="1"/>
  <c r="L50" i="1"/>
  <c r="L6" i="1"/>
  <c r="L124" i="1"/>
  <c r="L22" i="1"/>
  <c r="L92" i="1"/>
  <c r="L122" i="1"/>
  <c r="L40" i="1"/>
  <c r="L35" i="1"/>
  <c r="L19" i="1"/>
  <c r="L130" i="1"/>
  <c r="L17" i="1"/>
  <c r="L3" i="1"/>
  <c r="L8" i="1"/>
  <c r="L64" i="1"/>
  <c r="L34" i="1"/>
  <c r="L114" i="1"/>
  <c r="L76" i="1"/>
  <c r="L112" i="1"/>
  <c r="L15" i="1"/>
  <c r="L30" i="1"/>
  <c r="L82" i="1"/>
  <c r="L42" i="1"/>
  <c r="L68" i="1"/>
  <c r="L102" i="1"/>
  <c r="L95" i="1"/>
  <c r="L4" i="1"/>
  <c r="L116" i="1"/>
  <c r="L120" i="1"/>
  <c r="L12" i="1"/>
  <c r="L61" i="1"/>
  <c r="L53" i="1"/>
  <c r="L71" i="1"/>
  <c r="L29" i="1"/>
  <c r="L94" i="1"/>
  <c r="L106" i="1"/>
  <c r="L129" i="1"/>
  <c r="L59" i="1"/>
  <c r="L45" i="1"/>
  <c r="L109" i="1"/>
  <c r="L20" i="1"/>
  <c r="L66" i="1"/>
  <c r="L47" i="1"/>
  <c r="L16" i="1"/>
  <c r="L56" i="1"/>
  <c r="L72" i="1"/>
  <c r="L101" i="1"/>
  <c r="L25" i="1"/>
  <c r="L67" i="1"/>
  <c r="L37" i="1"/>
  <c r="L91" i="1"/>
  <c r="L44" i="1"/>
  <c r="L100" i="1"/>
  <c r="L126" i="1"/>
  <c r="L41" i="1"/>
  <c r="L51" i="1"/>
  <c r="L111" i="1"/>
  <c r="L52" i="1"/>
  <c r="H70" i="1"/>
  <c r="H88" i="1"/>
  <c r="H121" i="1"/>
  <c r="H103" i="1"/>
  <c r="H18" i="1"/>
  <c r="H5" i="1"/>
  <c r="H11" i="1"/>
  <c r="H128" i="1"/>
  <c r="H54" i="1"/>
  <c r="H105" i="1"/>
  <c r="H73" i="1"/>
  <c r="H26" i="1"/>
  <c r="H127" i="1"/>
  <c r="H13" i="1"/>
  <c r="H31" i="1"/>
  <c r="H84" i="1"/>
  <c r="H65" i="1"/>
  <c r="H39" i="1"/>
  <c r="H48" i="1"/>
  <c r="H108" i="1"/>
  <c r="H32" i="1"/>
  <c r="H107" i="1"/>
  <c r="H14" i="1"/>
  <c r="H87" i="1"/>
  <c r="H78" i="1"/>
  <c r="H98" i="1"/>
  <c r="H96" i="1"/>
  <c r="H86" i="1"/>
  <c r="H33" i="1"/>
  <c r="H81" i="1"/>
  <c r="H24" i="1"/>
  <c r="H10" i="1"/>
  <c r="H62" i="1"/>
  <c r="H38" i="1"/>
  <c r="H43" i="1"/>
  <c r="H49" i="1"/>
  <c r="H93" i="1"/>
  <c r="H77" i="1"/>
  <c r="H60" i="1"/>
  <c r="H115" i="1"/>
  <c r="H90" i="1"/>
  <c r="H118" i="1"/>
  <c r="H21" i="1"/>
  <c r="H89" i="1"/>
  <c r="H97" i="1"/>
  <c r="H23" i="1"/>
  <c r="H99" i="1"/>
  <c r="H119" i="1"/>
  <c r="H125" i="1"/>
  <c r="H28" i="1"/>
  <c r="H74" i="1"/>
  <c r="H80" i="1"/>
  <c r="H83" i="1"/>
  <c r="H69" i="1"/>
  <c r="H110" i="1"/>
  <c r="H9" i="1"/>
  <c r="H46" i="1"/>
  <c r="H75" i="1"/>
  <c r="H79" i="1"/>
  <c r="H113" i="1"/>
  <c r="H104" i="1"/>
  <c r="H57" i="1"/>
  <c r="H123" i="1"/>
  <c r="H7" i="1"/>
  <c r="H85" i="1"/>
  <c r="H58" i="1"/>
  <c r="H55" i="1"/>
  <c r="H27" i="1"/>
  <c r="H117" i="1"/>
  <c r="H63" i="1"/>
  <c r="H50" i="1"/>
  <c r="H6" i="1"/>
  <c r="H124" i="1"/>
  <c r="H22" i="1"/>
  <c r="H92" i="1"/>
  <c r="H122" i="1"/>
  <c r="H40" i="1"/>
  <c r="H35" i="1"/>
  <c r="H19" i="1"/>
  <c r="H130" i="1"/>
  <c r="H17" i="1"/>
  <c r="H3" i="1"/>
  <c r="H8" i="1"/>
  <c r="H64" i="1"/>
  <c r="H34" i="1"/>
  <c r="H114" i="1"/>
  <c r="H76" i="1"/>
  <c r="H112" i="1"/>
  <c r="H15" i="1"/>
  <c r="H30" i="1"/>
  <c r="H82" i="1"/>
  <c r="H42" i="1"/>
  <c r="H68" i="1"/>
  <c r="H102" i="1"/>
  <c r="H95" i="1"/>
  <c r="H4" i="1"/>
  <c r="H116" i="1"/>
  <c r="H120" i="1"/>
  <c r="H12" i="1"/>
  <c r="H61" i="1"/>
  <c r="H53" i="1"/>
  <c r="H71" i="1"/>
  <c r="H29" i="1"/>
  <c r="H94" i="1"/>
  <c r="H106" i="1"/>
  <c r="H129" i="1"/>
  <c r="H59" i="1"/>
  <c r="H45" i="1"/>
  <c r="H109" i="1"/>
  <c r="H20" i="1"/>
  <c r="H66" i="1"/>
  <c r="H47" i="1"/>
  <c r="H16" i="1"/>
  <c r="H56" i="1"/>
  <c r="H72" i="1"/>
  <c r="H101" i="1"/>
  <c r="H25" i="1"/>
  <c r="H67" i="1"/>
  <c r="H37" i="1"/>
  <c r="H91" i="1"/>
  <c r="H44" i="1"/>
  <c r="H100" i="1"/>
  <c r="H126" i="1"/>
  <c r="H41" i="1"/>
  <c r="H51" i="1"/>
  <c r="H111" i="1"/>
  <c r="H52" i="1"/>
  <c r="AX70" i="1"/>
  <c r="AX88" i="1"/>
  <c r="AX121" i="1"/>
  <c r="AX103" i="1"/>
  <c r="AX18" i="1"/>
  <c r="AX5" i="1"/>
  <c r="AX11" i="1"/>
  <c r="AX128" i="1"/>
  <c r="AX54" i="1"/>
  <c r="AX105" i="1"/>
  <c r="AX73" i="1"/>
  <c r="AX26" i="1"/>
  <c r="AX127" i="1"/>
  <c r="AX13" i="1"/>
  <c r="AX31" i="1"/>
  <c r="AX84" i="1"/>
  <c r="AX65" i="1"/>
  <c r="AX39" i="1"/>
  <c r="AX48" i="1"/>
  <c r="AX108" i="1"/>
  <c r="AX32" i="1"/>
  <c r="AX107" i="1"/>
  <c r="AX14" i="1"/>
  <c r="AX87" i="1"/>
  <c r="AX78" i="1"/>
  <c r="AX98" i="1"/>
  <c r="AX96" i="1"/>
  <c r="AX86" i="1"/>
  <c r="AX33" i="1"/>
  <c r="AX81" i="1"/>
  <c r="AX24" i="1"/>
  <c r="AX10" i="1"/>
  <c r="AX62" i="1"/>
  <c r="AX38" i="1"/>
  <c r="AX43" i="1"/>
  <c r="AX49" i="1"/>
  <c r="AX93" i="1"/>
  <c r="AX77" i="1"/>
  <c r="AX60" i="1"/>
  <c r="AX115" i="1"/>
  <c r="AX90" i="1"/>
  <c r="AX118" i="1"/>
  <c r="AX21" i="1"/>
  <c r="AX89" i="1"/>
  <c r="AX97" i="1"/>
  <c r="AX23" i="1"/>
  <c r="AX99" i="1"/>
  <c r="AX119" i="1"/>
  <c r="AX125" i="1"/>
  <c r="AX28" i="1"/>
  <c r="AX74" i="1"/>
  <c r="AX80" i="1"/>
  <c r="AX83" i="1"/>
  <c r="AX69" i="1"/>
  <c r="AX110" i="1"/>
  <c r="AX9" i="1"/>
  <c r="AX46" i="1"/>
  <c r="AX75" i="1"/>
  <c r="AX79" i="1"/>
  <c r="AX113" i="1"/>
  <c r="AX104" i="1"/>
  <c r="AX57" i="1"/>
  <c r="AX123" i="1"/>
  <c r="AX7" i="1"/>
  <c r="AX85" i="1"/>
  <c r="AX58" i="1"/>
  <c r="AX55" i="1"/>
  <c r="AX27" i="1"/>
  <c r="AX117" i="1"/>
  <c r="AX63" i="1"/>
  <c r="AX50" i="1"/>
  <c r="AX6" i="1"/>
  <c r="AX124" i="1"/>
  <c r="AX22" i="1"/>
  <c r="AX92" i="1"/>
  <c r="AX122" i="1"/>
  <c r="AX40" i="1"/>
  <c r="AX35" i="1"/>
  <c r="AX19" i="1"/>
  <c r="AX130" i="1"/>
  <c r="AX17" i="1"/>
  <c r="AX3" i="1"/>
  <c r="AX8" i="1"/>
  <c r="AX64" i="1"/>
  <c r="AX34" i="1"/>
  <c r="AX114" i="1"/>
  <c r="AX76" i="1"/>
  <c r="AX112" i="1"/>
  <c r="AX15" i="1"/>
  <c r="AX30" i="1"/>
  <c r="AX82" i="1"/>
  <c r="AX42" i="1"/>
  <c r="AX68" i="1"/>
  <c r="AX102" i="1"/>
  <c r="AX95" i="1"/>
  <c r="AX4" i="1"/>
  <c r="AX116" i="1"/>
  <c r="AX120" i="1"/>
  <c r="AX12" i="1"/>
  <c r="AX61" i="1"/>
  <c r="AX53" i="1"/>
  <c r="AX71" i="1"/>
  <c r="AX29" i="1"/>
  <c r="AX94" i="1"/>
  <c r="AX106" i="1"/>
  <c r="AX129" i="1"/>
  <c r="AX59" i="1"/>
  <c r="AX45" i="1"/>
  <c r="AX109" i="1"/>
  <c r="AX20" i="1"/>
  <c r="AX66" i="1"/>
  <c r="AX47" i="1"/>
  <c r="AX16" i="1"/>
  <c r="AX56" i="1"/>
  <c r="AX72" i="1"/>
  <c r="AX101" i="1"/>
  <c r="AX25" i="1"/>
  <c r="AX67" i="1"/>
  <c r="AX37" i="1"/>
  <c r="AX91" i="1"/>
  <c r="AX44" i="1"/>
  <c r="AX100" i="1"/>
  <c r="AX126" i="1"/>
  <c r="AX41" i="1"/>
  <c r="AX51" i="1"/>
  <c r="AX111" i="1"/>
  <c r="AX52" i="1"/>
  <c r="AV70" i="1"/>
  <c r="AV88" i="1"/>
  <c r="AV121" i="1"/>
  <c r="AV103" i="1"/>
  <c r="AV18" i="1"/>
  <c r="AV5" i="1"/>
  <c r="AV11" i="1"/>
  <c r="AV128" i="1"/>
  <c r="AV54" i="1"/>
  <c r="AV105" i="1"/>
  <c r="AV73" i="1"/>
  <c r="AV26" i="1"/>
  <c r="AV127" i="1"/>
  <c r="AV13" i="1"/>
  <c r="AV31" i="1"/>
  <c r="AV84" i="1"/>
  <c r="AV65" i="1"/>
  <c r="AV39" i="1"/>
  <c r="AV48" i="1"/>
  <c r="AV108" i="1"/>
  <c r="AV32" i="1"/>
  <c r="AV107" i="1"/>
  <c r="AV14" i="1"/>
  <c r="AV87" i="1"/>
  <c r="AV78" i="1"/>
  <c r="AV98" i="1"/>
  <c r="AV96" i="1"/>
  <c r="AV86" i="1"/>
  <c r="AV33" i="1"/>
  <c r="AV81" i="1"/>
  <c r="AV24" i="1"/>
  <c r="AV10" i="1"/>
  <c r="AV62" i="1"/>
  <c r="AV38" i="1"/>
  <c r="AV43" i="1"/>
  <c r="AV49" i="1"/>
  <c r="AV93" i="1"/>
  <c r="AV77" i="1"/>
  <c r="AV60" i="1"/>
  <c r="AV115" i="1"/>
  <c r="AV90" i="1"/>
  <c r="AV118" i="1"/>
  <c r="AV21" i="1"/>
  <c r="AV89" i="1"/>
  <c r="AV97" i="1"/>
  <c r="AV23" i="1"/>
  <c r="AV99" i="1"/>
  <c r="AV119" i="1"/>
  <c r="AV125" i="1"/>
  <c r="AV28" i="1"/>
  <c r="AV74" i="1"/>
  <c r="AV80" i="1"/>
  <c r="AV83" i="1"/>
  <c r="AV69" i="1"/>
  <c r="AV110" i="1"/>
  <c r="AV9" i="1"/>
  <c r="AV46" i="1"/>
  <c r="AV75" i="1"/>
  <c r="AV79" i="1"/>
  <c r="AV113" i="1"/>
  <c r="AV104" i="1"/>
  <c r="AV57" i="1"/>
  <c r="AV123" i="1"/>
  <c r="AV7" i="1"/>
  <c r="AV85" i="1"/>
  <c r="AV58" i="1"/>
  <c r="AV55" i="1"/>
  <c r="AV27" i="1"/>
  <c r="AV117" i="1"/>
  <c r="AV63" i="1"/>
  <c r="AV50" i="1"/>
  <c r="AV6" i="1"/>
  <c r="AV124" i="1"/>
  <c r="AV22" i="1"/>
  <c r="AV92" i="1"/>
  <c r="AV122" i="1"/>
  <c r="AV40" i="1"/>
  <c r="AV35" i="1"/>
  <c r="AV19" i="1"/>
  <c r="AV130" i="1"/>
  <c r="AV17" i="1"/>
  <c r="AV3" i="1"/>
  <c r="AV8" i="1"/>
  <c r="AV64" i="1"/>
  <c r="AV34" i="1"/>
  <c r="AV114" i="1"/>
  <c r="AV76" i="1"/>
  <c r="AV112" i="1"/>
  <c r="AV15" i="1"/>
  <c r="AV30" i="1"/>
  <c r="AV82" i="1"/>
  <c r="AV42" i="1"/>
  <c r="AV68" i="1"/>
  <c r="AV102" i="1"/>
  <c r="AV95" i="1"/>
  <c r="AV4" i="1"/>
  <c r="AV116" i="1"/>
  <c r="AV120" i="1"/>
  <c r="AV12" i="1"/>
  <c r="AV61" i="1"/>
  <c r="AV53" i="1"/>
  <c r="AV71" i="1"/>
  <c r="AV29" i="1"/>
  <c r="AV94" i="1"/>
  <c r="AV106" i="1"/>
  <c r="AV129" i="1"/>
  <c r="AV59" i="1"/>
  <c r="AV45" i="1"/>
  <c r="AV109" i="1"/>
  <c r="AV20" i="1"/>
  <c r="AV66" i="1"/>
  <c r="AV47" i="1"/>
  <c r="AV16" i="1"/>
  <c r="AV56" i="1"/>
  <c r="AV72" i="1"/>
  <c r="AV101" i="1"/>
  <c r="AV25" i="1"/>
  <c r="AV67" i="1"/>
  <c r="AV37" i="1"/>
  <c r="AV91" i="1"/>
  <c r="AV44" i="1"/>
  <c r="AV100" i="1"/>
  <c r="AV126" i="1"/>
  <c r="AV41" i="1"/>
  <c r="AV51" i="1"/>
  <c r="AV111" i="1"/>
  <c r="AV52" i="1"/>
  <c r="AR70" i="1"/>
  <c r="AR88" i="1"/>
  <c r="AR121" i="1"/>
  <c r="AR103" i="1"/>
  <c r="AR18" i="1"/>
  <c r="AR5" i="1"/>
  <c r="AR11" i="1"/>
  <c r="AR128" i="1"/>
  <c r="AR54" i="1"/>
  <c r="AR105" i="1"/>
  <c r="AR73" i="1"/>
  <c r="AR26" i="1"/>
  <c r="AR127" i="1"/>
  <c r="AR13" i="1"/>
  <c r="AR31" i="1"/>
  <c r="AR84" i="1"/>
  <c r="AR65" i="1"/>
  <c r="AR39" i="1"/>
  <c r="AR48" i="1"/>
  <c r="AR108" i="1"/>
  <c r="AR32" i="1"/>
  <c r="AR107" i="1"/>
  <c r="AR14" i="1"/>
  <c r="AR87" i="1"/>
  <c r="AR78" i="1"/>
  <c r="AR98" i="1"/>
  <c r="AR96" i="1"/>
  <c r="AR86" i="1"/>
  <c r="AR33" i="1"/>
  <c r="AR81" i="1"/>
  <c r="AR24" i="1"/>
  <c r="AR10" i="1"/>
  <c r="AR62" i="1"/>
  <c r="AR38" i="1"/>
  <c r="AR43" i="1"/>
  <c r="AR49" i="1"/>
  <c r="AR93" i="1"/>
  <c r="AR77" i="1"/>
  <c r="AR60" i="1"/>
  <c r="AR115" i="1"/>
  <c r="AR90" i="1"/>
  <c r="AR118" i="1"/>
  <c r="AR21" i="1"/>
  <c r="AR89" i="1"/>
  <c r="AR97" i="1"/>
  <c r="AR23" i="1"/>
  <c r="AR99" i="1"/>
  <c r="AR119" i="1"/>
  <c r="AR125" i="1"/>
  <c r="AR28" i="1"/>
  <c r="AR74" i="1"/>
  <c r="AR80" i="1"/>
  <c r="AR83" i="1"/>
  <c r="AR69" i="1"/>
  <c r="AR110" i="1"/>
  <c r="AR9" i="1"/>
  <c r="AR46" i="1"/>
  <c r="AR75" i="1"/>
  <c r="AR79" i="1"/>
  <c r="AR113" i="1"/>
  <c r="AR104" i="1"/>
  <c r="AR57" i="1"/>
  <c r="AR123" i="1"/>
  <c r="AR7" i="1"/>
  <c r="AR85" i="1"/>
  <c r="AR58" i="1"/>
  <c r="AR55" i="1"/>
  <c r="AR27" i="1"/>
  <c r="AR117" i="1"/>
  <c r="AR63" i="1"/>
  <c r="AR50" i="1"/>
  <c r="AR6" i="1"/>
  <c r="AR124" i="1"/>
  <c r="AR22" i="1"/>
  <c r="AR92" i="1"/>
  <c r="AR122" i="1"/>
  <c r="AR40" i="1"/>
  <c r="AR35" i="1"/>
  <c r="AR19" i="1"/>
  <c r="AR130" i="1"/>
  <c r="AR17" i="1"/>
  <c r="AR3" i="1"/>
  <c r="AR8" i="1"/>
  <c r="AR64" i="1"/>
  <c r="AR34" i="1"/>
  <c r="AR114" i="1"/>
  <c r="AR76" i="1"/>
  <c r="AR112" i="1"/>
  <c r="AR15" i="1"/>
  <c r="AR30" i="1"/>
  <c r="AR82" i="1"/>
  <c r="AR42" i="1"/>
  <c r="AR68" i="1"/>
  <c r="AR102" i="1"/>
  <c r="AR95" i="1"/>
  <c r="AR4" i="1"/>
  <c r="AR116" i="1"/>
  <c r="AR120" i="1"/>
  <c r="AR12" i="1"/>
  <c r="AR61" i="1"/>
  <c r="AR53" i="1"/>
  <c r="AR71" i="1"/>
  <c r="AR29" i="1"/>
  <c r="AR94" i="1"/>
  <c r="AR106" i="1"/>
  <c r="AR129" i="1"/>
  <c r="AR59" i="1"/>
  <c r="AR45" i="1"/>
  <c r="AR109" i="1"/>
  <c r="AR20" i="1"/>
  <c r="AR66" i="1"/>
  <c r="AR47" i="1"/>
  <c r="AR16" i="1"/>
  <c r="AR56" i="1"/>
  <c r="AR72" i="1"/>
  <c r="AR101" i="1"/>
  <c r="AR25" i="1"/>
  <c r="AR67" i="1"/>
  <c r="AR37" i="1"/>
  <c r="AR91" i="1"/>
  <c r="AR44" i="1"/>
  <c r="AR100" i="1"/>
  <c r="AR126" i="1"/>
  <c r="AR41" i="1"/>
  <c r="AR51" i="1"/>
  <c r="AR111" i="1"/>
  <c r="AR52" i="1"/>
  <c r="AN70" i="1"/>
  <c r="AN88" i="1"/>
  <c r="AN121" i="1"/>
  <c r="AN103" i="1"/>
  <c r="AN18" i="1"/>
  <c r="AN5" i="1"/>
  <c r="AN11" i="1"/>
  <c r="AN128" i="1"/>
  <c r="AN54" i="1"/>
  <c r="AN105" i="1"/>
  <c r="AN73" i="1"/>
  <c r="AN26" i="1"/>
  <c r="AN127" i="1"/>
  <c r="AN13" i="1"/>
  <c r="AN31" i="1"/>
  <c r="AN84" i="1"/>
  <c r="AN65" i="1"/>
  <c r="AN39" i="1"/>
  <c r="AN48" i="1"/>
  <c r="AN108" i="1"/>
  <c r="AN32" i="1"/>
  <c r="AN107" i="1"/>
  <c r="AN14" i="1"/>
  <c r="AN87" i="1"/>
  <c r="AN78" i="1"/>
  <c r="AN98" i="1"/>
  <c r="AN96" i="1"/>
  <c r="AN86" i="1"/>
  <c r="AN33" i="1"/>
  <c r="AN81" i="1"/>
  <c r="AN24" i="1"/>
  <c r="AN10" i="1"/>
  <c r="AN62" i="1"/>
  <c r="AN38" i="1"/>
  <c r="AN43" i="1"/>
  <c r="AN49" i="1"/>
  <c r="AN93" i="1"/>
  <c r="AN77" i="1"/>
  <c r="AN60" i="1"/>
  <c r="AN115" i="1"/>
  <c r="AN90" i="1"/>
  <c r="AN118" i="1"/>
  <c r="AN21" i="1"/>
  <c r="AN89" i="1"/>
  <c r="AN97" i="1"/>
  <c r="AN23" i="1"/>
  <c r="AN99" i="1"/>
  <c r="AN119" i="1"/>
  <c r="AN125" i="1"/>
  <c r="AN28" i="1"/>
  <c r="AN74" i="1"/>
  <c r="AN80" i="1"/>
  <c r="AN83" i="1"/>
  <c r="AN69" i="1"/>
  <c r="AN110" i="1"/>
  <c r="AN9" i="1"/>
  <c r="AN46" i="1"/>
  <c r="AN75" i="1"/>
  <c r="AN79" i="1"/>
  <c r="AN113" i="1"/>
  <c r="AN104" i="1"/>
  <c r="AN57" i="1"/>
  <c r="AN123" i="1"/>
  <c r="AN7" i="1"/>
  <c r="AN85" i="1"/>
  <c r="AN58" i="1"/>
  <c r="AN55" i="1"/>
  <c r="AN27" i="1"/>
  <c r="AN117" i="1"/>
  <c r="AN63" i="1"/>
  <c r="AN50" i="1"/>
  <c r="AN6" i="1"/>
  <c r="AN124" i="1"/>
  <c r="AN22" i="1"/>
  <c r="AN92" i="1"/>
  <c r="AN122" i="1"/>
  <c r="AN40" i="1"/>
  <c r="AN35" i="1"/>
  <c r="AN19" i="1"/>
  <c r="AN130" i="1"/>
  <c r="AN17" i="1"/>
  <c r="AN3" i="1"/>
  <c r="AN8" i="1"/>
  <c r="AN64" i="1"/>
  <c r="AN34" i="1"/>
  <c r="AN114" i="1"/>
  <c r="AN76" i="1"/>
  <c r="AN112" i="1"/>
  <c r="AN15" i="1"/>
  <c r="AN30" i="1"/>
  <c r="AN82" i="1"/>
  <c r="AN42" i="1"/>
  <c r="AN68" i="1"/>
  <c r="AN102" i="1"/>
  <c r="AN95" i="1"/>
  <c r="AN4" i="1"/>
  <c r="AN116" i="1"/>
  <c r="AN120" i="1"/>
  <c r="AN12" i="1"/>
  <c r="AN61" i="1"/>
  <c r="AN53" i="1"/>
  <c r="AN71" i="1"/>
  <c r="AN29" i="1"/>
  <c r="AN94" i="1"/>
  <c r="AN106" i="1"/>
  <c r="AN129" i="1"/>
  <c r="AN59" i="1"/>
  <c r="AN45" i="1"/>
  <c r="AN109" i="1"/>
  <c r="AN20" i="1"/>
  <c r="AN66" i="1"/>
  <c r="AN47" i="1"/>
  <c r="AN16" i="1"/>
  <c r="AN56" i="1"/>
  <c r="AN72" i="1"/>
  <c r="AN101" i="1"/>
  <c r="AN25" i="1"/>
  <c r="AN67" i="1"/>
  <c r="AN37" i="1"/>
  <c r="AN91" i="1"/>
  <c r="AN44" i="1"/>
  <c r="AN100" i="1"/>
  <c r="AN126" i="1"/>
  <c r="AN41" i="1"/>
  <c r="AN51" i="1"/>
  <c r="AN111" i="1"/>
  <c r="AN52" i="1"/>
  <c r="AH70" i="1"/>
  <c r="AH88" i="1"/>
  <c r="AH121" i="1"/>
  <c r="AH103" i="1"/>
  <c r="AH18" i="1"/>
  <c r="AH5" i="1"/>
  <c r="AH11" i="1"/>
  <c r="AH128" i="1"/>
  <c r="AH54" i="1"/>
  <c r="AH105" i="1"/>
  <c r="AH73" i="1"/>
  <c r="AH26" i="1"/>
  <c r="AH127" i="1"/>
  <c r="AH13" i="1"/>
  <c r="AH31" i="1"/>
  <c r="AH84" i="1"/>
  <c r="AH65" i="1"/>
  <c r="AH39" i="1"/>
  <c r="AH48" i="1"/>
  <c r="AH108" i="1"/>
  <c r="AH32" i="1"/>
  <c r="AH107" i="1"/>
  <c r="AH14" i="1"/>
  <c r="AH87" i="1"/>
  <c r="AH78" i="1"/>
  <c r="AH98" i="1"/>
  <c r="AH96" i="1"/>
  <c r="AH86" i="1"/>
  <c r="AH33" i="1"/>
  <c r="AH81" i="1"/>
  <c r="AH24" i="1"/>
  <c r="AH10" i="1"/>
  <c r="AH62" i="1"/>
  <c r="AH38" i="1"/>
  <c r="AH43" i="1"/>
  <c r="AH49" i="1"/>
  <c r="AH93" i="1"/>
  <c r="AH77" i="1"/>
  <c r="AH60" i="1"/>
  <c r="AH115" i="1"/>
  <c r="AH90" i="1"/>
  <c r="AH118" i="1"/>
  <c r="AH21" i="1"/>
  <c r="AH89" i="1"/>
  <c r="AH97" i="1"/>
  <c r="AH23" i="1"/>
  <c r="AH99" i="1"/>
  <c r="AH119" i="1"/>
  <c r="AH125" i="1"/>
  <c r="AH28" i="1"/>
  <c r="AH74" i="1"/>
  <c r="AH80" i="1"/>
  <c r="AH83" i="1"/>
  <c r="AH69" i="1"/>
  <c r="AH110" i="1"/>
  <c r="AH9" i="1"/>
  <c r="AH46" i="1"/>
  <c r="AH75" i="1"/>
  <c r="AH79" i="1"/>
  <c r="AH113" i="1"/>
  <c r="AH104" i="1"/>
  <c r="AH57" i="1"/>
  <c r="AH123" i="1"/>
  <c r="AH7" i="1"/>
  <c r="AH85" i="1"/>
  <c r="AH58" i="1"/>
  <c r="AH55" i="1"/>
  <c r="AH27" i="1"/>
  <c r="AH117" i="1"/>
  <c r="AH63" i="1"/>
  <c r="AH50" i="1"/>
  <c r="AH6" i="1"/>
  <c r="AH124" i="1"/>
  <c r="AH22" i="1"/>
  <c r="AH92" i="1"/>
  <c r="AH122" i="1"/>
  <c r="AH40" i="1"/>
  <c r="AH35" i="1"/>
  <c r="AH19" i="1"/>
  <c r="AH130" i="1"/>
  <c r="AH17" i="1"/>
  <c r="AH3" i="1"/>
  <c r="AH8" i="1"/>
  <c r="AH64" i="1"/>
  <c r="AH34" i="1"/>
  <c r="AH114" i="1"/>
  <c r="AH76" i="1"/>
  <c r="AH112" i="1"/>
  <c r="AH15" i="1"/>
  <c r="AH30" i="1"/>
  <c r="AH82" i="1"/>
  <c r="AH42" i="1"/>
  <c r="AH68" i="1"/>
  <c r="AH102" i="1"/>
  <c r="AH95" i="1"/>
  <c r="AH4" i="1"/>
  <c r="AH116" i="1"/>
  <c r="AH120" i="1"/>
  <c r="AH12" i="1"/>
  <c r="AH61" i="1"/>
  <c r="AH53" i="1"/>
  <c r="AH71" i="1"/>
  <c r="AH29" i="1"/>
  <c r="AH94" i="1"/>
  <c r="AH106" i="1"/>
  <c r="AH129" i="1"/>
  <c r="AH59" i="1"/>
  <c r="AH45" i="1"/>
  <c r="AH109" i="1"/>
  <c r="AH20" i="1"/>
  <c r="AH66" i="1"/>
  <c r="AH47" i="1"/>
  <c r="AH16" i="1"/>
  <c r="AH56" i="1"/>
  <c r="AH72" i="1"/>
  <c r="AH101" i="1"/>
  <c r="AH25" i="1"/>
  <c r="AH67" i="1"/>
  <c r="AH37" i="1"/>
  <c r="AH91" i="1"/>
  <c r="AH44" i="1"/>
  <c r="AH100" i="1"/>
  <c r="AH126" i="1"/>
  <c r="AH41" i="1"/>
  <c r="AH51" i="1"/>
  <c r="AH111" i="1"/>
  <c r="AH52" i="1"/>
  <c r="AD70" i="1"/>
  <c r="AD88" i="1"/>
  <c r="AD121" i="1"/>
  <c r="AD103" i="1"/>
  <c r="AD18" i="1"/>
  <c r="AD5" i="1"/>
  <c r="AD11" i="1"/>
  <c r="AD128" i="1"/>
  <c r="AD54" i="1"/>
  <c r="AD105" i="1"/>
  <c r="AD73" i="1"/>
  <c r="AD26" i="1"/>
  <c r="AD127" i="1"/>
  <c r="AD13" i="1"/>
  <c r="AD31" i="1"/>
  <c r="AD84" i="1"/>
  <c r="AD65" i="1"/>
  <c r="AD39" i="1"/>
  <c r="AD48" i="1"/>
  <c r="AD108" i="1"/>
  <c r="AD32" i="1"/>
  <c r="AD107" i="1"/>
  <c r="AD14" i="1"/>
  <c r="AD87" i="1"/>
  <c r="AD78" i="1"/>
  <c r="AD98" i="1"/>
  <c r="AD96" i="1"/>
  <c r="AD86" i="1"/>
  <c r="AD33" i="1"/>
  <c r="AD81" i="1"/>
  <c r="AD24" i="1"/>
  <c r="AD10" i="1"/>
  <c r="AD62" i="1"/>
  <c r="AD38" i="1"/>
  <c r="AD43" i="1"/>
  <c r="AD49" i="1"/>
  <c r="AD93" i="1"/>
  <c r="AD77" i="1"/>
  <c r="AD60" i="1"/>
  <c r="AD115" i="1"/>
  <c r="AD90" i="1"/>
  <c r="AD118" i="1"/>
  <c r="AD21" i="1"/>
  <c r="AD89" i="1"/>
  <c r="AD97" i="1"/>
  <c r="AD23" i="1"/>
  <c r="AD99" i="1"/>
  <c r="AD119" i="1"/>
  <c r="AD125" i="1"/>
  <c r="AD28" i="1"/>
  <c r="AD74" i="1"/>
  <c r="AD80" i="1"/>
  <c r="AD83" i="1"/>
  <c r="AD69" i="1"/>
  <c r="AD110" i="1"/>
  <c r="AD9" i="1"/>
  <c r="AD46" i="1"/>
  <c r="AD75" i="1"/>
  <c r="AD79" i="1"/>
  <c r="AD113" i="1"/>
  <c r="AD104" i="1"/>
  <c r="AD57" i="1"/>
  <c r="AD123" i="1"/>
  <c r="AD7" i="1"/>
  <c r="AD85" i="1"/>
  <c r="AD58" i="1"/>
  <c r="AD55" i="1"/>
  <c r="AD27" i="1"/>
  <c r="AD117" i="1"/>
  <c r="AD63" i="1"/>
  <c r="AD50" i="1"/>
  <c r="AD6" i="1"/>
  <c r="AD124" i="1"/>
  <c r="AD22" i="1"/>
  <c r="AD92" i="1"/>
  <c r="AD122" i="1"/>
  <c r="AD40" i="1"/>
  <c r="AD35" i="1"/>
  <c r="AD19" i="1"/>
  <c r="AD130" i="1"/>
  <c r="AD17" i="1"/>
  <c r="AD3" i="1"/>
  <c r="AD8" i="1"/>
  <c r="AD64" i="1"/>
  <c r="AD34" i="1"/>
  <c r="AD114" i="1"/>
  <c r="AD76" i="1"/>
  <c r="AD112" i="1"/>
  <c r="AD15" i="1"/>
  <c r="AD30" i="1"/>
  <c r="AD82" i="1"/>
  <c r="AD42" i="1"/>
  <c r="AD68" i="1"/>
  <c r="AD102" i="1"/>
  <c r="AD95" i="1"/>
  <c r="AD4" i="1"/>
  <c r="AD116" i="1"/>
  <c r="AD120" i="1"/>
  <c r="AD12" i="1"/>
  <c r="AD61" i="1"/>
  <c r="AD53" i="1"/>
  <c r="AD71" i="1"/>
  <c r="AD29" i="1"/>
  <c r="AD94" i="1"/>
  <c r="AD106" i="1"/>
  <c r="AD129" i="1"/>
  <c r="AD59" i="1"/>
  <c r="AD45" i="1"/>
  <c r="AD109" i="1"/>
  <c r="AD20" i="1"/>
  <c r="AD66" i="1"/>
  <c r="AD47" i="1"/>
  <c r="AD16" i="1"/>
  <c r="AD56" i="1"/>
  <c r="AD72" i="1"/>
  <c r="AD101" i="1"/>
  <c r="AD25" i="1"/>
  <c r="AD67" i="1"/>
  <c r="AD37" i="1"/>
  <c r="AD91" i="1"/>
  <c r="AD44" i="1"/>
  <c r="AD100" i="1"/>
  <c r="AD126" i="1"/>
  <c r="AD41" i="1"/>
  <c r="AD51" i="1"/>
  <c r="AD111" i="1"/>
  <c r="AD52" i="1"/>
  <c r="X70" i="1"/>
  <c r="X88" i="1"/>
  <c r="X121" i="1"/>
  <c r="X103" i="1"/>
  <c r="X18" i="1"/>
  <c r="X5" i="1"/>
  <c r="X11" i="1"/>
  <c r="X128" i="1"/>
  <c r="X54" i="1"/>
  <c r="X105" i="1"/>
  <c r="X73" i="1"/>
  <c r="X26" i="1"/>
  <c r="X127" i="1"/>
  <c r="X13" i="1"/>
  <c r="X31" i="1"/>
  <c r="X84" i="1"/>
  <c r="X65" i="1"/>
  <c r="X39" i="1"/>
  <c r="X48" i="1"/>
  <c r="X108" i="1"/>
  <c r="X32" i="1"/>
  <c r="X107" i="1"/>
  <c r="X14" i="1"/>
  <c r="X87" i="1"/>
  <c r="X78" i="1"/>
  <c r="X98" i="1"/>
  <c r="X96" i="1"/>
  <c r="X86" i="1"/>
  <c r="X33" i="1"/>
  <c r="X81" i="1"/>
  <c r="X24" i="1"/>
  <c r="X10" i="1"/>
  <c r="X62" i="1"/>
  <c r="X38" i="1"/>
  <c r="X43" i="1"/>
  <c r="X49" i="1"/>
  <c r="X93" i="1"/>
  <c r="X77" i="1"/>
  <c r="X60" i="1"/>
  <c r="X115" i="1"/>
  <c r="X90" i="1"/>
  <c r="X118" i="1"/>
  <c r="X21" i="1"/>
  <c r="X89" i="1"/>
  <c r="X97" i="1"/>
  <c r="X23" i="1"/>
  <c r="X99" i="1"/>
  <c r="X119" i="1"/>
  <c r="X125" i="1"/>
  <c r="X28" i="1"/>
  <c r="X74" i="1"/>
  <c r="X80" i="1"/>
  <c r="X83" i="1"/>
  <c r="X69" i="1"/>
  <c r="X110" i="1"/>
  <c r="X9" i="1"/>
  <c r="X46" i="1"/>
  <c r="X75" i="1"/>
  <c r="X79" i="1"/>
  <c r="X113" i="1"/>
  <c r="X104" i="1"/>
  <c r="X57" i="1"/>
  <c r="X123" i="1"/>
  <c r="X7" i="1"/>
  <c r="X85" i="1"/>
  <c r="X58" i="1"/>
  <c r="X55" i="1"/>
  <c r="X27" i="1"/>
  <c r="X117" i="1"/>
  <c r="X63" i="1"/>
  <c r="X50" i="1"/>
  <c r="X6" i="1"/>
  <c r="X124" i="1"/>
  <c r="X22" i="1"/>
  <c r="X92" i="1"/>
  <c r="X122" i="1"/>
  <c r="X40" i="1"/>
  <c r="X35" i="1"/>
  <c r="X19" i="1"/>
  <c r="X130" i="1"/>
  <c r="X17" i="1"/>
  <c r="X3" i="1"/>
  <c r="X8" i="1"/>
  <c r="X64" i="1"/>
  <c r="X34" i="1"/>
  <c r="X114" i="1"/>
  <c r="X76" i="1"/>
  <c r="X112" i="1"/>
  <c r="X15" i="1"/>
  <c r="X30" i="1"/>
  <c r="X82" i="1"/>
  <c r="X42" i="1"/>
  <c r="X68" i="1"/>
  <c r="X102" i="1"/>
  <c r="X95" i="1"/>
  <c r="X4" i="1"/>
  <c r="X116" i="1"/>
  <c r="X120" i="1"/>
  <c r="X12" i="1"/>
  <c r="X61" i="1"/>
  <c r="X53" i="1"/>
  <c r="X71" i="1"/>
  <c r="X29" i="1"/>
  <c r="X94" i="1"/>
  <c r="X106" i="1"/>
  <c r="X129" i="1"/>
  <c r="X59" i="1"/>
  <c r="X45" i="1"/>
  <c r="X109" i="1"/>
  <c r="X20" i="1"/>
  <c r="X66" i="1"/>
  <c r="X47" i="1"/>
  <c r="X16" i="1"/>
  <c r="X56" i="1"/>
  <c r="X72" i="1"/>
  <c r="X101" i="1"/>
  <c r="X25" i="1"/>
  <c r="X67" i="1"/>
  <c r="X37" i="1"/>
  <c r="X91" i="1"/>
  <c r="X44" i="1"/>
  <c r="X100" i="1"/>
  <c r="X126" i="1"/>
  <c r="X41" i="1"/>
  <c r="X51" i="1"/>
  <c r="X111" i="1"/>
  <c r="X52" i="1"/>
  <c r="T70" i="1"/>
  <c r="T88" i="1"/>
  <c r="T121" i="1"/>
  <c r="T103" i="1"/>
  <c r="T18" i="1"/>
  <c r="T5" i="1"/>
  <c r="T11" i="1"/>
  <c r="T128" i="1"/>
  <c r="T54" i="1"/>
  <c r="T105" i="1"/>
  <c r="T73" i="1"/>
  <c r="T26" i="1"/>
  <c r="T127" i="1"/>
  <c r="T13" i="1"/>
  <c r="T31" i="1"/>
  <c r="T84" i="1"/>
  <c r="T65" i="1"/>
  <c r="T39" i="1"/>
  <c r="T48" i="1"/>
  <c r="T108" i="1"/>
  <c r="T32" i="1"/>
  <c r="T107" i="1"/>
  <c r="T14" i="1"/>
  <c r="T87" i="1"/>
  <c r="T78" i="1"/>
  <c r="T98" i="1"/>
  <c r="T96" i="1"/>
  <c r="T86" i="1"/>
  <c r="T33" i="1"/>
  <c r="T81" i="1"/>
  <c r="T24" i="1"/>
  <c r="T10" i="1"/>
  <c r="T62" i="1"/>
  <c r="T38" i="1"/>
  <c r="T43" i="1"/>
  <c r="T49" i="1"/>
  <c r="T93" i="1"/>
  <c r="T77" i="1"/>
  <c r="T60" i="1"/>
  <c r="T115" i="1"/>
  <c r="T90" i="1"/>
  <c r="T118" i="1"/>
  <c r="T21" i="1"/>
  <c r="T89" i="1"/>
  <c r="T97" i="1"/>
  <c r="T23" i="1"/>
  <c r="T99" i="1"/>
  <c r="T119" i="1"/>
  <c r="T125" i="1"/>
  <c r="T28" i="1"/>
  <c r="T74" i="1"/>
  <c r="T80" i="1"/>
  <c r="T83" i="1"/>
  <c r="T69" i="1"/>
  <c r="T110" i="1"/>
  <c r="T9" i="1"/>
  <c r="T46" i="1"/>
  <c r="T75" i="1"/>
  <c r="T79" i="1"/>
  <c r="T113" i="1"/>
  <c r="T104" i="1"/>
  <c r="T57" i="1"/>
  <c r="T123" i="1"/>
  <c r="T7" i="1"/>
  <c r="T85" i="1"/>
  <c r="T58" i="1"/>
  <c r="T55" i="1"/>
  <c r="T27" i="1"/>
  <c r="T117" i="1"/>
  <c r="T63" i="1"/>
  <c r="T50" i="1"/>
  <c r="T6" i="1"/>
  <c r="T124" i="1"/>
  <c r="T22" i="1"/>
  <c r="T92" i="1"/>
  <c r="T122" i="1"/>
  <c r="T40" i="1"/>
  <c r="T35" i="1"/>
  <c r="T19" i="1"/>
  <c r="T130" i="1"/>
  <c r="T17" i="1"/>
  <c r="T3" i="1"/>
  <c r="T8" i="1"/>
  <c r="T64" i="1"/>
  <c r="T34" i="1"/>
  <c r="T114" i="1"/>
  <c r="T76" i="1"/>
  <c r="T112" i="1"/>
  <c r="T15" i="1"/>
  <c r="T30" i="1"/>
  <c r="T82" i="1"/>
  <c r="T42" i="1"/>
  <c r="T68" i="1"/>
  <c r="T102" i="1"/>
  <c r="T95" i="1"/>
  <c r="T4" i="1"/>
  <c r="T116" i="1"/>
  <c r="T120" i="1"/>
  <c r="T12" i="1"/>
  <c r="T61" i="1"/>
  <c r="T53" i="1"/>
  <c r="T71" i="1"/>
  <c r="T29" i="1"/>
  <c r="T94" i="1"/>
  <c r="T106" i="1"/>
  <c r="T129" i="1"/>
  <c r="T59" i="1"/>
  <c r="T45" i="1"/>
  <c r="T109" i="1"/>
  <c r="T20" i="1"/>
  <c r="T66" i="1"/>
  <c r="T47" i="1"/>
  <c r="T16" i="1"/>
  <c r="T56" i="1"/>
  <c r="T72" i="1"/>
  <c r="T101" i="1"/>
  <c r="T25" i="1"/>
  <c r="T67" i="1"/>
  <c r="T37" i="1"/>
  <c r="T91" i="1"/>
  <c r="T44" i="1"/>
  <c r="T100" i="1"/>
  <c r="T126" i="1"/>
  <c r="T41" i="1"/>
  <c r="T51" i="1"/>
  <c r="T111" i="1"/>
  <c r="T52" i="1"/>
  <c r="P70" i="1"/>
  <c r="P88" i="1"/>
  <c r="P121" i="1"/>
  <c r="P103" i="1"/>
  <c r="P18" i="1"/>
  <c r="P5" i="1"/>
  <c r="P11" i="1"/>
  <c r="P128" i="1"/>
  <c r="P54" i="1"/>
  <c r="P105" i="1"/>
  <c r="P73" i="1"/>
  <c r="P26" i="1"/>
  <c r="P127" i="1"/>
  <c r="P13" i="1"/>
  <c r="P31" i="1"/>
  <c r="P84" i="1"/>
  <c r="P65" i="1"/>
  <c r="P39" i="1"/>
  <c r="P48" i="1"/>
  <c r="P108" i="1"/>
  <c r="P32" i="1"/>
  <c r="P107" i="1"/>
  <c r="P14" i="1"/>
  <c r="P87" i="1"/>
  <c r="P78" i="1"/>
  <c r="P98" i="1"/>
  <c r="P96" i="1"/>
  <c r="P86" i="1"/>
  <c r="P33" i="1"/>
  <c r="P81" i="1"/>
  <c r="P24" i="1"/>
  <c r="P10" i="1"/>
  <c r="P62" i="1"/>
  <c r="P38" i="1"/>
  <c r="P43" i="1"/>
  <c r="P49" i="1"/>
  <c r="P93" i="1"/>
  <c r="P77" i="1"/>
  <c r="P60" i="1"/>
  <c r="P115" i="1"/>
  <c r="P90" i="1"/>
  <c r="P118" i="1"/>
  <c r="P21" i="1"/>
  <c r="P89" i="1"/>
  <c r="P97" i="1"/>
  <c r="P23" i="1"/>
  <c r="P99" i="1"/>
  <c r="P119" i="1"/>
  <c r="P125" i="1"/>
  <c r="P28" i="1"/>
  <c r="P74" i="1"/>
  <c r="P80" i="1"/>
  <c r="P83" i="1"/>
  <c r="P69" i="1"/>
  <c r="P110" i="1"/>
  <c r="P9" i="1"/>
  <c r="P46" i="1"/>
  <c r="P75" i="1"/>
  <c r="P79" i="1"/>
  <c r="P113" i="1"/>
  <c r="P104" i="1"/>
  <c r="P57" i="1"/>
  <c r="P123" i="1"/>
  <c r="P7" i="1"/>
  <c r="P85" i="1"/>
  <c r="P58" i="1"/>
  <c r="P55" i="1"/>
  <c r="P27" i="1"/>
  <c r="P117" i="1"/>
  <c r="P63" i="1"/>
  <c r="P50" i="1"/>
  <c r="P6" i="1"/>
  <c r="P124" i="1"/>
  <c r="P22" i="1"/>
  <c r="P92" i="1"/>
  <c r="P122" i="1"/>
  <c r="P40" i="1"/>
  <c r="P35" i="1"/>
  <c r="P19" i="1"/>
  <c r="P130" i="1"/>
  <c r="P17" i="1"/>
  <c r="P3" i="1"/>
  <c r="P8" i="1"/>
  <c r="P64" i="1"/>
  <c r="P34" i="1"/>
  <c r="P114" i="1"/>
  <c r="P76" i="1"/>
  <c r="P112" i="1"/>
  <c r="P15" i="1"/>
  <c r="P30" i="1"/>
  <c r="P82" i="1"/>
  <c r="P42" i="1"/>
  <c r="P68" i="1"/>
  <c r="P102" i="1"/>
  <c r="P95" i="1"/>
  <c r="P4" i="1"/>
  <c r="P116" i="1"/>
  <c r="P120" i="1"/>
  <c r="P12" i="1"/>
  <c r="P61" i="1"/>
  <c r="P53" i="1"/>
  <c r="P71" i="1"/>
  <c r="P29" i="1"/>
  <c r="P94" i="1"/>
  <c r="P106" i="1"/>
  <c r="P129" i="1"/>
  <c r="P59" i="1"/>
  <c r="P45" i="1"/>
  <c r="P109" i="1"/>
  <c r="P20" i="1"/>
  <c r="P66" i="1"/>
  <c r="P47" i="1"/>
  <c r="P16" i="1"/>
  <c r="P56" i="1"/>
  <c r="P72" i="1"/>
  <c r="P101" i="1"/>
  <c r="P25" i="1"/>
  <c r="P67" i="1"/>
  <c r="P37" i="1"/>
  <c r="P91" i="1"/>
  <c r="P44" i="1"/>
  <c r="P100" i="1"/>
  <c r="P126" i="1"/>
  <c r="P41" i="1"/>
  <c r="P51" i="1"/>
  <c r="P111" i="1"/>
  <c r="P52" i="1"/>
  <c r="J70" i="1"/>
  <c r="J88" i="1"/>
  <c r="J121" i="1"/>
  <c r="J103" i="1"/>
  <c r="J18" i="1"/>
  <c r="J5" i="1"/>
  <c r="J11" i="1"/>
  <c r="J128" i="1"/>
  <c r="J54" i="1"/>
  <c r="J105" i="1"/>
  <c r="J73" i="1"/>
  <c r="J26" i="1"/>
  <c r="J127" i="1"/>
  <c r="J13" i="1"/>
  <c r="J31" i="1"/>
  <c r="J84" i="1"/>
  <c r="J65" i="1"/>
  <c r="J39" i="1"/>
  <c r="J48" i="1"/>
  <c r="J108" i="1"/>
  <c r="J32" i="1"/>
  <c r="J107" i="1"/>
  <c r="J14" i="1"/>
  <c r="J87" i="1"/>
  <c r="J78" i="1"/>
  <c r="J98" i="1"/>
  <c r="J96" i="1"/>
  <c r="J86" i="1"/>
  <c r="J33" i="1"/>
  <c r="J81" i="1"/>
  <c r="J24" i="1"/>
  <c r="J10" i="1"/>
  <c r="J62" i="1"/>
  <c r="J38" i="1"/>
  <c r="J43" i="1"/>
  <c r="J49" i="1"/>
  <c r="J93" i="1"/>
  <c r="J77" i="1"/>
  <c r="J60" i="1"/>
  <c r="J115" i="1"/>
  <c r="J90" i="1"/>
  <c r="J118" i="1"/>
  <c r="J21" i="1"/>
  <c r="J89" i="1"/>
  <c r="J97" i="1"/>
  <c r="J23" i="1"/>
  <c r="J99" i="1"/>
  <c r="J119" i="1"/>
  <c r="J125" i="1"/>
  <c r="J28" i="1"/>
  <c r="J74" i="1"/>
  <c r="J80" i="1"/>
  <c r="J83" i="1"/>
  <c r="J69" i="1"/>
  <c r="J110" i="1"/>
  <c r="J9" i="1"/>
  <c r="J46" i="1"/>
  <c r="J75" i="1"/>
  <c r="J79" i="1"/>
  <c r="J113" i="1"/>
  <c r="J104" i="1"/>
  <c r="J57" i="1"/>
  <c r="J123" i="1"/>
  <c r="J7" i="1"/>
  <c r="J85" i="1"/>
  <c r="J58" i="1"/>
  <c r="J55" i="1"/>
  <c r="J27" i="1"/>
  <c r="J117" i="1"/>
  <c r="J63" i="1"/>
  <c r="J50" i="1"/>
  <c r="J6" i="1"/>
  <c r="J124" i="1"/>
  <c r="J22" i="1"/>
  <c r="J92" i="1"/>
  <c r="J122" i="1"/>
  <c r="J40" i="1"/>
  <c r="J35" i="1"/>
  <c r="J19" i="1"/>
  <c r="J130" i="1"/>
  <c r="J17" i="1"/>
  <c r="J3" i="1"/>
  <c r="J8" i="1"/>
  <c r="J64" i="1"/>
  <c r="J34" i="1"/>
  <c r="J114" i="1"/>
  <c r="J76" i="1"/>
  <c r="J112" i="1"/>
  <c r="J15" i="1"/>
  <c r="J30" i="1"/>
  <c r="J82" i="1"/>
  <c r="J42" i="1"/>
  <c r="J68" i="1"/>
  <c r="J102" i="1"/>
  <c r="J95" i="1"/>
  <c r="J4" i="1"/>
  <c r="J116" i="1"/>
  <c r="J120" i="1"/>
  <c r="J12" i="1"/>
  <c r="J61" i="1"/>
  <c r="J53" i="1"/>
  <c r="J71" i="1"/>
  <c r="J29" i="1"/>
  <c r="J94" i="1"/>
  <c r="J106" i="1"/>
  <c r="J129" i="1"/>
  <c r="J59" i="1"/>
  <c r="J45" i="1"/>
  <c r="J109" i="1"/>
  <c r="J20" i="1"/>
  <c r="J66" i="1"/>
  <c r="J47" i="1"/>
  <c r="J16" i="1"/>
  <c r="J56" i="1"/>
  <c r="J72" i="1"/>
  <c r="J101" i="1"/>
  <c r="J25" i="1"/>
  <c r="J67" i="1"/>
  <c r="J37" i="1"/>
  <c r="J91" i="1"/>
  <c r="J44" i="1"/>
  <c r="J100" i="1"/>
  <c r="J126" i="1"/>
  <c r="J41" i="1"/>
  <c r="J51" i="1"/>
  <c r="J111" i="1"/>
  <c r="J52" i="1"/>
  <c r="F70" i="1"/>
  <c r="F88" i="1"/>
  <c r="F121" i="1"/>
  <c r="F103" i="1"/>
  <c r="F18" i="1"/>
  <c r="F5" i="1"/>
  <c r="F11" i="1"/>
  <c r="F128" i="1"/>
  <c r="F54" i="1"/>
  <c r="F105" i="1"/>
  <c r="F73" i="1"/>
  <c r="F26" i="1"/>
  <c r="F127" i="1"/>
  <c r="F13" i="1"/>
  <c r="F31" i="1"/>
  <c r="F84" i="1"/>
  <c r="F65" i="1"/>
  <c r="F39" i="1"/>
  <c r="F48" i="1"/>
  <c r="F108" i="1"/>
  <c r="F32" i="1"/>
  <c r="F107" i="1"/>
  <c r="F14" i="1"/>
  <c r="F87" i="1"/>
  <c r="F78" i="1"/>
  <c r="F98" i="1"/>
  <c r="F96" i="1"/>
  <c r="F86" i="1"/>
  <c r="F33" i="1"/>
  <c r="F81" i="1"/>
  <c r="F24" i="1"/>
  <c r="F10" i="1"/>
  <c r="F62" i="1"/>
  <c r="F38" i="1"/>
  <c r="F43" i="1"/>
  <c r="F49" i="1"/>
  <c r="F93" i="1"/>
  <c r="F77" i="1"/>
  <c r="F60" i="1"/>
  <c r="F115" i="1"/>
  <c r="F90" i="1"/>
  <c r="F118" i="1"/>
  <c r="F21" i="1"/>
  <c r="F89" i="1"/>
  <c r="F97" i="1"/>
  <c r="F23" i="1"/>
  <c r="F99" i="1"/>
  <c r="F119" i="1"/>
  <c r="F125" i="1"/>
  <c r="F28" i="1"/>
  <c r="F74" i="1"/>
  <c r="F80" i="1"/>
  <c r="F83" i="1"/>
  <c r="F69" i="1"/>
  <c r="F110" i="1"/>
  <c r="F9" i="1"/>
  <c r="F46" i="1"/>
  <c r="F75" i="1"/>
  <c r="F79" i="1"/>
  <c r="F113" i="1"/>
  <c r="F104" i="1"/>
  <c r="F57" i="1"/>
  <c r="F123" i="1"/>
  <c r="F7" i="1"/>
  <c r="F85" i="1"/>
  <c r="F58" i="1"/>
  <c r="F55" i="1"/>
  <c r="F27" i="1"/>
  <c r="F117" i="1"/>
  <c r="F63" i="1"/>
  <c r="F50" i="1"/>
  <c r="F6" i="1"/>
  <c r="F124" i="1"/>
  <c r="F22" i="1"/>
  <c r="F92" i="1"/>
  <c r="F122" i="1"/>
  <c r="F40" i="1"/>
  <c r="F35" i="1"/>
  <c r="F19" i="1"/>
  <c r="F130" i="1"/>
  <c r="F17" i="1"/>
  <c r="F3" i="1"/>
  <c r="F8" i="1"/>
  <c r="F64" i="1"/>
  <c r="F34" i="1"/>
  <c r="F114" i="1"/>
  <c r="F76" i="1"/>
  <c r="F112" i="1"/>
  <c r="F15" i="1"/>
  <c r="F30" i="1"/>
  <c r="F82" i="1"/>
  <c r="F42" i="1"/>
  <c r="F68" i="1"/>
  <c r="F102" i="1"/>
  <c r="F95" i="1"/>
  <c r="F4" i="1"/>
  <c r="F116" i="1"/>
  <c r="F120" i="1"/>
  <c r="F12" i="1"/>
  <c r="F61" i="1"/>
  <c r="F53" i="1"/>
  <c r="F71" i="1"/>
  <c r="F29" i="1"/>
  <c r="F94" i="1"/>
  <c r="F106" i="1"/>
  <c r="F129" i="1"/>
  <c r="F59" i="1"/>
  <c r="F45" i="1"/>
  <c r="F109" i="1"/>
  <c r="F20" i="1"/>
  <c r="F66" i="1"/>
  <c r="F47" i="1"/>
  <c r="F16" i="1"/>
  <c r="F56" i="1"/>
  <c r="F72" i="1"/>
  <c r="F101" i="1"/>
  <c r="F25" i="1"/>
  <c r="F67" i="1"/>
  <c r="F37" i="1"/>
  <c r="F91" i="1"/>
  <c r="F44" i="1"/>
  <c r="F100" i="1"/>
  <c r="F126" i="1"/>
  <c r="F41" i="1"/>
  <c r="F51" i="1"/>
  <c r="F111" i="1"/>
  <c r="F52" i="1"/>
  <c r="D47" i="1" l="1"/>
  <c r="D41" i="1"/>
  <c r="D45" i="1"/>
  <c r="D61" i="1"/>
  <c r="D42" i="1"/>
  <c r="D64" i="1"/>
  <c r="D122" i="1"/>
  <c r="D27" i="1"/>
  <c r="D113" i="1"/>
  <c r="D23" i="1"/>
  <c r="D126" i="1"/>
  <c r="D72" i="1"/>
  <c r="D59" i="1"/>
  <c r="D12" i="1"/>
  <c r="D82" i="1"/>
  <c r="D92" i="1"/>
  <c r="D55" i="1"/>
  <c r="D79" i="1"/>
  <c r="D80" i="1"/>
  <c r="D93" i="1"/>
  <c r="D32" i="1"/>
  <c r="D127" i="1"/>
  <c r="D18" i="1"/>
  <c r="D120" i="1"/>
  <c r="D49" i="1"/>
  <c r="D44" i="1"/>
  <c r="D16" i="1"/>
  <c r="D106" i="1"/>
  <c r="D116" i="1"/>
  <c r="D15" i="1"/>
  <c r="D17" i="1"/>
  <c r="D124" i="1"/>
  <c r="D85" i="1"/>
  <c r="D46" i="1"/>
  <c r="D21" i="1"/>
  <c r="D43" i="1"/>
  <c r="D96" i="1"/>
  <c r="D48" i="1"/>
  <c r="D73" i="1"/>
  <c r="D121" i="1"/>
  <c r="D30" i="1"/>
  <c r="D22" i="1"/>
  <c r="D75" i="1"/>
  <c r="D8" i="1"/>
  <c r="D97" i="1"/>
  <c r="D33" i="1"/>
  <c r="D101" i="1"/>
  <c r="D83" i="1"/>
  <c r="D77" i="1"/>
  <c r="D81" i="1"/>
  <c r="D107" i="1"/>
  <c r="D13" i="1"/>
  <c r="D5" i="1"/>
  <c r="D34" i="1"/>
  <c r="D40" i="1"/>
  <c r="D104" i="1"/>
  <c r="D24" i="1"/>
  <c r="D56" i="1"/>
  <c r="D89" i="1"/>
  <c r="D103" i="1"/>
  <c r="D91" i="1"/>
  <c r="D94" i="1"/>
  <c r="D4" i="1"/>
  <c r="D112" i="1"/>
  <c r="D130" i="1"/>
  <c r="D6" i="1"/>
  <c r="D7" i="1"/>
  <c r="D9" i="1"/>
  <c r="D118" i="1"/>
  <c r="D38" i="1"/>
  <c r="D98" i="1"/>
  <c r="D39" i="1"/>
  <c r="D105" i="1"/>
  <c r="D88" i="1"/>
  <c r="D129" i="1"/>
  <c r="D58" i="1"/>
  <c r="D26" i="1"/>
  <c r="D36" i="1"/>
  <c r="D52" i="1"/>
  <c r="D37" i="1"/>
  <c r="D66" i="1"/>
  <c r="D29" i="1"/>
  <c r="D95" i="1"/>
  <c r="D76" i="1"/>
  <c r="D19" i="1"/>
  <c r="D50" i="1"/>
  <c r="D123" i="1"/>
  <c r="D110" i="1"/>
  <c r="D125" i="1"/>
  <c r="D62" i="1"/>
  <c r="D78" i="1"/>
  <c r="D70" i="1"/>
  <c r="D100" i="1"/>
  <c r="D3" i="1"/>
  <c r="D108" i="1"/>
  <c r="D111" i="1"/>
  <c r="D67" i="1"/>
  <c r="D20" i="1"/>
  <c r="D71" i="1"/>
  <c r="D102" i="1"/>
  <c r="D114" i="1"/>
  <c r="D35" i="1"/>
  <c r="D63" i="1"/>
  <c r="D57" i="1"/>
  <c r="D69" i="1"/>
  <c r="D119" i="1"/>
  <c r="D115" i="1"/>
  <c r="D10" i="1"/>
  <c r="D87" i="1"/>
  <c r="D84" i="1"/>
  <c r="D128" i="1"/>
  <c r="D90" i="1"/>
  <c r="D65" i="1"/>
  <c r="D54" i="1"/>
  <c r="D28" i="1"/>
  <c r="D74" i="1"/>
  <c r="D86" i="1"/>
  <c r="D51" i="1"/>
  <c r="D25" i="1"/>
  <c r="D109" i="1"/>
  <c r="D53" i="1"/>
  <c r="D68" i="1"/>
  <c r="D117" i="1"/>
  <c r="D99" i="1"/>
  <c r="D60" i="1"/>
  <c r="D14" i="1"/>
  <c r="D31" i="1"/>
  <c r="D11" i="1"/>
  <c r="A18" i="1"/>
  <c r="A19" i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45" i="1" l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</calcChain>
</file>

<file path=xl/sharedStrings.xml><?xml version="1.0" encoding="utf-8"?>
<sst xmlns="http://schemas.openxmlformats.org/spreadsheetml/2006/main" count="3882" uniqueCount="538">
  <si>
    <t>Tournament</t>
  </si>
  <si>
    <t>Participant</t>
  </si>
  <si>
    <t>Winnings</t>
  </si>
  <si>
    <t>Farmers</t>
  </si>
  <si>
    <t>Insurance Open</t>
  </si>
  <si>
    <t>Open</t>
  </si>
  <si>
    <t>Classic</t>
  </si>
  <si>
    <t>Championship</t>
  </si>
  <si>
    <t>Valspar</t>
  </si>
  <si>
    <t>Players</t>
  </si>
  <si>
    <t>Masters</t>
  </si>
  <si>
    <t>RBC</t>
  </si>
  <si>
    <t>Heritage</t>
  </si>
  <si>
    <t>Place</t>
  </si>
  <si>
    <t>Total</t>
  </si>
  <si>
    <t>Weekly</t>
  </si>
  <si>
    <t>Genesis</t>
  </si>
  <si>
    <t>Arnold Palmer</t>
  </si>
  <si>
    <t>Invitational</t>
  </si>
  <si>
    <t>PGA</t>
  </si>
  <si>
    <t>Charles Schwab</t>
  </si>
  <si>
    <t>Challenge</t>
  </si>
  <si>
    <t>Waste Management</t>
  </si>
  <si>
    <t>Phoenix Open</t>
  </si>
  <si>
    <t>Puerto Rico</t>
  </si>
  <si>
    <t>Memorial</t>
  </si>
  <si>
    <t>Valero Texas</t>
  </si>
  <si>
    <t>RBC Canadian</t>
  </si>
  <si>
    <t>U.S.</t>
  </si>
  <si>
    <t>Cognizant</t>
  </si>
  <si>
    <t>Zurich</t>
  </si>
  <si>
    <t>Myrtle Beach</t>
  </si>
  <si>
    <t>Truist</t>
  </si>
  <si>
    <t xml:space="preserve">Texas </t>
  </si>
  <si>
    <t>Houston Open</t>
  </si>
  <si>
    <t>Adam Hadwin</t>
  </si>
  <si>
    <t>Hideki Matsuyama</t>
  </si>
  <si>
    <t>Ludvig Aberg</t>
  </si>
  <si>
    <t>Xander Schauffele</t>
  </si>
  <si>
    <t>Scottie Scheffler</t>
  </si>
  <si>
    <t>Patrick Cantlay</t>
  </si>
  <si>
    <t>Akshay Bhatia</t>
  </si>
  <si>
    <t>Tony Finau</t>
  </si>
  <si>
    <t>Keegan Bradley</t>
  </si>
  <si>
    <t>Justin Thomas</t>
  </si>
  <si>
    <t>Wyndham Clark</t>
  </si>
  <si>
    <t>Collin Morikawa</t>
  </si>
  <si>
    <t>Sahith Theegala</t>
  </si>
  <si>
    <t>Rickie Fowler</t>
  </si>
  <si>
    <t>Max Homa</t>
  </si>
  <si>
    <t>Nick Taylor</t>
  </si>
  <si>
    <t>Cameron Young</t>
  </si>
  <si>
    <t>Matthieu Pavon</t>
  </si>
  <si>
    <t>Bryson DeChambeau</t>
  </si>
  <si>
    <t>Billy Horschel</t>
  </si>
  <si>
    <t>Jordan Spieth</t>
  </si>
  <si>
    <t>Rory McIlroy</t>
  </si>
  <si>
    <t>Viktor Hovland</t>
  </si>
  <si>
    <t>Min Woo Lee</t>
  </si>
  <si>
    <t>Tommy Fleetwood</t>
  </si>
  <si>
    <t>Brooks Koepka</t>
  </si>
  <si>
    <t>C.T. Pan</t>
  </si>
  <si>
    <t>Maverick McNealy</t>
  </si>
  <si>
    <t>Robert MacIntyre</t>
  </si>
  <si>
    <t>Chris Gotterup</t>
  </si>
  <si>
    <t>J.J. Spaun</t>
  </si>
  <si>
    <t>Brian Harman</t>
  </si>
  <si>
    <t>Russell Henley</t>
  </si>
  <si>
    <t>Lanto Griffin</t>
  </si>
  <si>
    <t>Max Greyserman</t>
  </si>
  <si>
    <t>Austin Eckroat</t>
  </si>
  <si>
    <t>Alex Noren</t>
  </si>
  <si>
    <t>Ben Griffin</t>
  </si>
  <si>
    <t>Carson Young</t>
  </si>
  <si>
    <t>Cameron Champ</t>
  </si>
  <si>
    <t>Joel Dahmen</t>
  </si>
  <si>
    <t>Brice Garnett</t>
  </si>
  <si>
    <t>Rafael Campos</t>
  </si>
  <si>
    <t>Byeong Hun An</t>
  </si>
  <si>
    <t>Taylor Moore</t>
  </si>
  <si>
    <t>Taylor Pendrith</t>
  </si>
  <si>
    <t>Patton Kizzire</t>
  </si>
  <si>
    <t>Davis Thompson</t>
  </si>
  <si>
    <t>Davis Riley</t>
  </si>
  <si>
    <t>Max McGreevy</t>
  </si>
  <si>
    <t>Hayden Springer</t>
  </si>
  <si>
    <t xml:space="preserve">AT&amp;T </t>
  </si>
  <si>
    <t>Pebble Beach</t>
  </si>
  <si>
    <t xml:space="preserve">Cadillac </t>
  </si>
  <si>
    <t>Nelson</t>
  </si>
  <si>
    <t xml:space="preserve">CJ Byron </t>
  </si>
  <si>
    <t>First Name</t>
  </si>
  <si>
    <t>Last Name</t>
  </si>
  <si>
    <t>Bob</t>
  </si>
  <si>
    <t>Toby</t>
  </si>
  <si>
    <t>Frank</t>
  </si>
  <si>
    <t>William</t>
  </si>
  <si>
    <t>Polamalu's</t>
  </si>
  <si>
    <t>Alexander</t>
  </si>
  <si>
    <t>Tim</t>
  </si>
  <si>
    <t>Penny</t>
  </si>
  <si>
    <t>Bret</t>
  </si>
  <si>
    <t>Scott</t>
  </si>
  <si>
    <t>Mike</t>
  </si>
  <si>
    <t>Kati</t>
  </si>
  <si>
    <t>MARK</t>
  </si>
  <si>
    <t>Rod</t>
  </si>
  <si>
    <t>DAVID</t>
  </si>
  <si>
    <t>Burt</t>
  </si>
  <si>
    <t>David</t>
  </si>
  <si>
    <t>Larry</t>
  </si>
  <si>
    <t>Mark</t>
  </si>
  <si>
    <t>Steven</t>
  </si>
  <si>
    <t>Davis</t>
  </si>
  <si>
    <t>Thomas</t>
  </si>
  <si>
    <t>Denny</t>
  </si>
  <si>
    <t>KEVIN</t>
  </si>
  <si>
    <t>Dan</t>
  </si>
  <si>
    <t>chris</t>
  </si>
  <si>
    <t>James</t>
  </si>
  <si>
    <t>Gary</t>
  </si>
  <si>
    <t>Chuck</t>
  </si>
  <si>
    <t>Zachary</t>
  </si>
  <si>
    <t>Nick</t>
  </si>
  <si>
    <t>Evan</t>
  </si>
  <si>
    <t>Sam</t>
  </si>
  <si>
    <t>Silas</t>
  </si>
  <si>
    <t>Edgardo</t>
  </si>
  <si>
    <t>Jeremy</t>
  </si>
  <si>
    <t>Jim</t>
  </si>
  <si>
    <t>Jason</t>
  </si>
  <si>
    <t>Weston</t>
  </si>
  <si>
    <t>Dale</t>
  </si>
  <si>
    <t>Ron</t>
  </si>
  <si>
    <t>Mitch</t>
  </si>
  <si>
    <t>Brenda</t>
  </si>
  <si>
    <t>Joe</t>
  </si>
  <si>
    <t>Colin</t>
  </si>
  <si>
    <t>Kevin</t>
  </si>
  <si>
    <t>Ben</t>
  </si>
  <si>
    <t>Troy</t>
  </si>
  <si>
    <t>frank</t>
  </si>
  <si>
    <t>Rob</t>
  </si>
  <si>
    <t>Jon</t>
  </si>
  <si>
    <t>Michael</t>
  </si>
  <si>
    <t>Seth</t>
  </si>
  <si>
    <t>Jeff</t>
  </si>
  <si>
    <t>Jacob</t>
  </si>
  <si>
    <t>Chase</t>
  </si>
  <si>
    <t>Dean</t>
  </si>
  <si>
    <t>Everett</t>
  </si>
  <si>
    <t>Mat</t>
  </si>
  <si>
    <t>Sean</t>
  </si>
  <si>
    <t>Mason</t>
  </si>
  <si>
    <t>Robby</t>
  </si>
  <si>
    <t>Bobby</t>
  </si>
  <si>
    <t>Kurt</t>
  </si>
  <si>
    <t>Brian</t>
  </si>
  <si>
    <t>Joel</t>
  </si>
  <si>
    <t>Chris</t>
  </si>
  <si>
    <t>Zach</t>
  </si>
  <si>
    <t>Tom</t>
  </si>
  <si>
    <t>Ray</t>
  </si>
  <si>
    <t>Dave</t>
  </si>
  <si>
    <t>Rick</t>
  </si>
  <si>
    <t>Glenn</t>
  </si>
  <si>
    <t>Brad</t>
  </si>
  <si>
    <t>Bill</t>
  </si>
  <si>
    <t>Jared</t>
  </si>
  <si>
    <t>Richard</t>
  </si>
  <si>
    <t>Jackson</t>
  </si>
  <si>
    <t>Andrew</t>
  </si>
  <si>
    <t>Cameron</t>
  </si>
  <si>
    <t>Tyler</t>
  </si>
  <si>
    <t>Darin</t>
  </si>
  <si>
    <t>Stephen</t>
  </si>
  <si>
    <t>mark</t>
  </si>
  <si>
    <t>Adam</t>
  </si>
  <si>
    <t>Kent</t>
  </si>
  <si>
    <t>Jesse</t>
  </si>
  <si>
    <t>Kyle</t>
  </si>
  <si>
    <t>Marty</t>
  </si>
  <si>
    <t>Nicholas</t>
  </si>
  <si>
    <t>Katie</t>
  </si>
  <si>
    <t>Jan</t>
  </si>
  <si>
    <t>Todd</t>
  </si>
  <si>
    <t>Bryan</t>
  </si>
  <si>
    <t>Grant</t>
  </si>
  <si>
    <t>stout</t>
  </si>
  <si>
    <t>Knott</t>
  </si>
  <si>
    <t>Young</t>
  </si>
  <si>
    <t>Brown</t>
  </si>
  <si>
    <t>Hair</t>
  </si>
  <si>
    <t>Ueber</t>
  </si>
  <si>
    <t>Stout</t>
  </si>
  <si>
    <t>Henton</t>
  </si>
  <si>
    <t>Heger</t>
  </si>
  <si>
    <t>Boedeker</t>
  </si>
  <si>
    <t>Seibel</t>
  </si>
  <si>
    <t>MARCHETTI</t>
  </si>
  <si>
    <t>Clarke</t>
  </si>
  <si>
    <t>HINES</t>
  </si>
  <si>
    <t>Beck</t>
  </si>
  <si>
    <t>Heckman</t>
  </si>
  <si>
    <t>Stone</t>
  </si>
  <si>
    <t>Kalasmiki</t>
  </si>
  <si>
    <t>Bragg</t>
  </si>
  <si>
    <t>Morinville</t>
  </si>
  <si>
    <t>Hagen</t>
  </si>
  <si>
    <t>Cahill</t>
  </si>
  <si>
    <t>Hamilton</t>
  </si>
  <si>
    <t>Pelley</t>
  </si>
  <si>
    <t>Braz</t>
  </si>
  <si>
    <t>Puls</t>
  </si>
  <si>
    <t>mackenzie</t>
  </si>
  <si>
    <t>Tobia</t>
  </si>
  <si>
    <t>Rowe</t>
  </si>
  <si>
    <t>Dodge</t>
  </si>
  <si>
    <t>Preo</t>
  </si>
  <si>
    <t>Castleman</t>
  </si>
  <si>
    <t>Flatt</t>
  </si>
  <si>
    <t>Barna</t>
  </si>
  <si>
    <t>Tucker</t>
  </si>
  <si>
    <t>Back</t>
  </si>
  <si>
    <t>Aviles</t>
  </si>
  <si>
    <t>Smythe</t>
  </si>
  <si>
    <t>Armstrong</t>
  </si>
  <si>
    <t>Sponseller</t>
  </si>
  <si>
    <t>Essington</t>
  </si>
  <si>
    <t>Hauge</t>
  </si>
  <si>
    <t>Fernandes</t>
  </si>
  <si>
    <t>Bartz</t>
  </si>
  <si>
    <t>Kroner</t>
  </si>
  <si>
    <t>McManama</t>
  </si>
  <si>
    <t>Bowen</t>
  </si>
  <si>
    <t>Cook</t>
  </si>
  <si>
    <t>Hallett</t>
  </si>
  <si>
    <t>Babcock</t>
  </si>
  <si>
    <t>bowles</t>
  </si>
  <si>
    <t>Sears</t>
  </si>
  <si>
    <t>Cox</t>
  </si>
  <si>
    <t>Strauch</t>
  </si>
  <si>
    <t>Wampler</t>
  </si>
  <si>
    <t>Moore</t>
  </si>
  <si>
    <t>Homan</t>
  </si>
  <si>
    <t>Repp</t>
  </si>
  <si>
    <t>MItchell</t>
  </si>
  <si>
    <t>Carlstrom</t>
  </si>
  <si>
    <t>Bindley</t>
  </si>
  <si>
    <t>Stewart</t>
  </si>
  <si>
    <t>Orban</t>
  </si>
  <si>
    <t>Hildebrand</t>
  </si>
  <si>
    <t>Boukal</t>
  </si>
  <si>
    <t>Calhoun</t>
  </si>
  <si>
    <t>Michel</t>
  </si>
  <si>
    <t>Butler</t>
  </si>
  <si>
    <t>Barlow</t>
  </si>
  <si>
    <t>Hettmansperger</t>
  </si>
  <si>
    <t>Readout</t>
  </si>
  <si>
    <t>Thompson</t>
  </si>
  <si>
    <t>Gentry</t>
  </si>
  <si>
    <t>Pallotta</t>
  </si>
  <si>
    <t>Kelley</t>
  </si>
  <si>
    <t>Knauss</t>
  </si>
  <si>
    <t>Waller</t>
  </si>
  <si>
    <t>Spiegel</t>
  </si>
  <si>
    <t>Shirrell</t>
  </si>
  <si>
    <t>Hehman</t>
  </si>
  <si>
    <t>Bertellotti</t>
  </si>
  <si>
    <t>Blocher</t>
  </si>
  <si>
    <t>Schnitz</t>
  </si>
  <si>
    <t>Bell</t>
  </si>
  <si>
    <t>Burke</t>
  </si>
  <si>
    <t>Smith</t>
  </si>
  <si>
    <t>Johnson</t>
  </si>
  <si>
    <t>Greene</t>
  </si>
  <si>
    <t>White</t>
  </si>
  <si>
    <t>Straley</t>
  </si>
  <si>
    <t>Richey</t>
  </si>
  <si>
    <t>Hood</t>
  </si>
  <si>
    <t>Foster</t>
  </si>
  <si>
    <t>Riordan</t>
  </si>
  <si>
    <t>Fry</t>
  </si>
  <si>
    <t>Pinarski</t>
  </si>
  <si>
    <t>myrick</t>
  </si>
  <si>
    <t>Hensley</t>
  </si>
  <si>
    <t>Mack</t>
  </si>
  <si>
    <t>Amerine</t>
  </si>
  <si>
    <t>Doss</t>
  </si>
  <si>
    <t>Kledzik</t>
  </si>
  <si>
    <t>Renihan</t>
  </si>
  <si>
    <t>Joniec</t>
  </si>
  <si>
    <t>Riedle</t>
  </si>
  <si>
    <t>Gass</t>
  </si>
  <si>
    <t>Richardson</t>
  </si>
  <si>
    <t>Schoenian</t>
  </si>
  <si>
    <t>Kleiman</t>
  </si>
  <si>
    <t>Chin</t>
  </si>
  <si>
    <t>Koers</t>
  </si>
  <si>
    <t>Nourse</t>
  </si>
  <si>
    <t>Buntin</t>
  </si>
  <si>
    <t>Harris English</t>
  </si>
  <si>
    <t>S.H. Kim</t>
  </si>
  <si>
    <t>Sungjae Im</t>
  </si>
  <si>
    <t>Jason Day</t>
  </si>
  <si>
    <t>Daniel Berger</t>
  </si>
  <si>
    <t>David Ford</t>
  </si>
  <si>
    <t>Adam Svensson</t>
  </si>
  <si>
    <t>Justin Rose</t>
  </si>
  <si>
    <t>Sam Ryder</t>
  </si>
  <si>
    <t>Sepp Straka</t>
  </si>
  <si>
    <t>Sam Stevens</t>
  </si>
  <si>
    <t>Andrew Novak</t>
  </si>
  <si>
    <t>Jesper Svensson</t>
  </si>
  <si>
    <t>Will Zalatoris</t>
  </si>
  <si>
    <t>Adam Scott</t>
  </si>
  <si>
    <t>Jake Knapp</t>
  </si>
  <si>
    <t>Cameron Tringale</t>
  </si>
  <si>
    <t>Aaron Rai</t>
  </si>
  <si>
    <t>Michael Thorbjornsen</t>
  </si>
  <si>
    <t>Denny McCarthy</t>
  </si>
  <si>
    <t>Thomas Detry</t>
  </si>
  <si>
    <t>Hank Lebioda</t>
  </si>
  <si>
    <t>Matt Fitzpatrick</t>
  </si>
  <si>
    <t>Bubba Watson</t>
  </si>
  <si>
    <t>Carlos Ortiz</t>
  </si>
  <si>
    <t>J.T. Poston</t>
  </si>
  <si>
    <t>Jon Rahm</t>
  </si>
  <si>
    <t>Jacob Bridgeman</t>
  </si>
  <si>
    <t>Christiaan Bezuidenhout</t>
  </si>
  <si>
    <t>Chris Kirk</t>
  </si>
  <si>
    <t>Cameron Davis</t>
  </si>
  <si>
    <t>Patrick Reed</t>
  </si>
  <si>
    <t>Charley Hoffman</t>
  </si>
  <si>
    <t>Kurt Kitayama</t>
  </si>
  <si>
    <t>Sam Burns</t>
  </si>
  <si>
    <t>Shane Lowry</t>
  </si>
  <si>
    <t>John Huh</t>
  </si>
  <si>
    <t>Ben Kohles</t>
  </si>
  <si>
    <t>Lucas Glover</t>
  </si>
  <si>
    <t>Blades Brown</t>
  </si>
  <si>
    <t>Will Chandler</t>
  </si>
  <si>
    <t>Marc Leishman</t>
  </si>
  <si>
    <t>Dan Brown</t>
  </si>
  <si>
    <t>Wesley Bryan</t>
  </si>
  <si>
    <t>Patrick Rodgers</t>
  </si>
  <si>
    <t>John Parry</t>
  </si>
  <si>
    <t>Corey Conners</t>
  </si>
  <si>
    <t>Paul Waring</t>
  </si>
  <si>
    <t>Phil Mickelson</t>
  </si>
  <si>
    <t>Henrik Stenson</t>
  </si>
  <si>
    <t>Joe Highsmith</t>
  </si>
  <si>
    <t>Zach Johnson</t>
  </si>
  <si>
    <t>Jackson Koivun</t>
  </si>
  <si>
    <t>Erik van Rooyen</t>
  </si>
  <si>
    <t>Brendan Steele</t>
  </si>
  <si>
    <t>Cameron Smith</t>
  </si>
  <si>
    <t>Harry Hall</t>
  </si>
  <si>
    <t>Eric Cole</t>
  </si>
  <si>
    <t>Tyrrell Hatton</t>
  </si>
  <si>
    <t>David Lingmerth</t>
  </si>
  <si>
    <t>Vaughn Taylor</t>
  </si>
  <si>
    <t>Aaron Wise</t>
  </si>
  <si>
    <t>Michael Kim</t>
  </si>
  <si>
    <t>Philip Knowles</t>
  </si>
  <si>
    <t>Webb Simpson</t>
  </si>
  <si>
    <t>Adam Schenk</t>
  </si>
  <si>
    <t>Kevin Yu</t>
  </si>
  <si>
    <t>Luke Clanton</t>
  </si>
  <si>
    <t>Karl Vilips</t>
  </si>
  <si>
    <t>Matti Schmid</t>
  </si>
  <si>
    <t>Rasmus Neergaard</t>
  </si>
  <si>
    <t>Chan Kim</t>
  </si>
  <si>
    <t>Joseph Bramlett</t>
  </si>
  <si>
    <t>Rico Hoey</t>
  </si>
  <si>
    <t>Henrik Norlander</t>
  </si>
  <si>
    <t>Brandt Snedeker</t>
  </si>
  <si>
    <t>Andrew Putnam</t>
  </si>
  <si>
    <t>Nicolai Hojgaard</t>
  </si>
  <si>
    <t>Abraham Ancer</t>
  </si>
  <si>
    <t>Vincent Whaley</t>
  </si>
  <si>
    <t>Pierceson Coody</t>
  </si>
  <si>
    <t>Pat Perez</t>
  </si>
  <si>
    <t>Nico Echavarria</t>
  </si>
  <si>
    <t>Matt Wallace</t>
  </si>
  <si>
    <t>Christo Lamprecht</t>
  </si>
  <si>
    <t>Beau Hossler</t>
  </si>
  <si>
    <t>Sergio Garcia</t>
  </si>
  <si>
    <t>Nick Dunlap</t>
  </si>
  <si>
    <t>Kevin Roy</t>
  </si>
  <si>
    <t>Trey Mullinax</t>
  </si>
  <si>
    <t>Alejandro Tosti</t>
  </si>
  <si>
    <t>Jhonattan Vegas</t>
  </si>
  <si>
    <t>Ryan Gerard</t>
  </si>
  <si>
    <t>Chesson Hadley</t>
  </si>
  <si>
    <t>Martin Laird</t>
  </si>
  <si>
    <t>Niklas Norgaard</t>
  </si>
  <si>
    <t>Sami Valimaki</t>
  </si>
  <si>
    <t>Harry Higgs</t>
  </si>
  <si>
    <t>AJ Ewart</t>
  </si>
  <si>
    <t>Doug Ghim</t>
  </si>
  <si>
    <t>Joaquin Niemann</t>
  </si>
  <si>
    <t>Noah Goodwin</t>
  </si>
  <si>
    <t>Chandler Phillips</t>
  </si>
  <si>
    <t>Tom Hoge</t>
  </si>
  <si>
    <t>Charles Howell III</t>
  </si>
  <si>
    <t>Brendon Todd</t>
  </si>
  <si>
    <t>Tiger Woods</t>
  </si>
  <si>
    <t>Tom Kim</t>
  </si>
  <si>
    <t>Troy Merritt</t>
  </si>
  <si>
    <t>Paul Casey</t>
  </si>
  <si>
    <t>Greyson Sigg</t>
  </si>
  <si>
    <t>Gary Woodland</t>
  </si>
  <si>
    <t>Kevin Kisner</t>
  </si>
  <si>
    <t>Dustin Johnson</t>
  </si>
  <si>
    <t>Stephan Jaeger</t>
  </si>
  <si>
    <t>Francesco Molinari</t>
  </si>
  <si>
    <t>Mackenzie Hughes</t>
  </si>
  <si>
    <t>Thomas Pieters</t>
  </si>
  <si>
    <t>Ryan Fox</t>
  </si>
  <si>
    <t>Bud Cauley</t>
  </si>
  <si>
    <t>Lee Westwood</t>
  </si>
  <si>
    <t>Lee Hodges</t>
  </si>
  <si>
    <t>Tim Widing</t>
  </si>
  <si>
    <t>Nate Lashley</t>
  </si>
  <si>
    <t>Charl Schwartzel</t>
  </si>
  <si>
    <t>Martin Kaymer</t>
  </si>
  <si>
    <t>Camilo Villegas</t>
  </si>
  <si>
    <t>Rikuya Hoshino</t>
  </si>
  <si>
    <t>Neal Shipley</t>
  </si>
  <si>
    <t>Harold Varner III</t>
  </si>
  <si>
    <t>Nick Watney</t>
  </si>
  <si>
    <t>Justin Lower</t>
  </si>
  <si>
    <t>Rasmus Hojgaard</t>
  </si>
  <si>
    <t>Chad Ramey</t>
  </si>
  <si>
    <t>Harrison Endycott</t>
  </si>
  <si>
    <t>Brandon Wu</t>
  </si>
  <si>
    <t>Talor Gooch</t>
  </si>
  <si>
    <t>Adrien Dumont De Chassart</t>
  </si>
  <si>
    <t>Danny Walker</t>
  </si>
  <si>
    <t>Keith Mitchell</t>
  </si>
  <si>
    <t>Mito Pereira</t>
  </si>
  <si>
    <t>Zach Blair</t>
  </si>
  <si>
    <t>Jordan Smith</t>
  </si>
  <si>
    <t>Sebastian Munoz</t>
  </si>
  <si>
    <t>Scott Piercy</t>
  </si>
  <si>
    <t>Matteo Manassero</t>
  </si>
  <si>
    <t>Brandon Grace</t>
  </si>
  <si>
    <t>Louis Oosthuizen</t>
  </si>
  <si>
    <t>Mark Hubbard</t>
  </si>
  <si>
    <t>Frankie Capan III</t>
  </si>
  <si>
    <t>Bill Haas</t>
  </si>
  <si>
    <t>Jeremy Paul</t>
  </si>
  <si>
    <t>Aldrich Potgieter</t>
  </si>
  <si>
    <t>Matt Kuchar</t>
  </si>
  <si>
    <t>Alex Smalley</t>
  </si>
  <si>
    <t>David Lipsky</t>
  </si>
  <si>
    <t>Thorbjorn Olesen</t>
  </si>
  <si>
    <t>Johnny Keefer</t>
  </si>
  <si>
    <t>Chandler Blanchet</t>
  </si>
  <si>
    <t>Victor Perez</t>
  </si>
  <si>
    <t>Keita Nakajima</t>
  </si>
  <si>
    <t>Mac Meissner</t>
  </si>
  <si>
    <t>Ian Poulter</t>
  </si>
  <si>
    <t>Peter Malnati</t>
  </si>
  <si>
    <t>Scott Stallings</t>
  </si>
  <si>
    <t>Bronson Burgoon</t>
  </si>
  <si>
    <t>Adrian Saddier</t>
  </si>
  <si>
    <t>Gordon Sargent</t>
  </si>
  <si>
    <t>Cristobal Del Solar</t>
  </si>
  <si>
    <t>Ryan Palmer</t>
  </si>
  <si>
    <t>Ryo Hisatune</t>
  </si>
  <si>
    <t>Matt Mccarty</t>
  </si>
  <si>
    <t>Jimmy Stanger</t>
  </si>
  <si>
    <t>Haotong Li</t>
  </si>
  <si>
    <t>Beaver</t>
  </si>
  <si>
    <t>Ryo Hisatsune</t>
  </si>
  <si>
    <t>Si Woo Kim</t>
  </si>
  <si>
    <t>Séamus Power</t>
  </si>
  <si>
    <t>Matt McCarty</t>
  </si>
  <si>
    <t>Nicolai Højgaard</t>
  </si>
  <si>
    <t>Kris Ventura</t>
  </si>
  <si>
    <t>Kristoffer Reitan</t>
  </si>
  <si>
    <t>Isaiah Salinda</t>
  </si>
  <si>
    <t>Rasmus Højgaard</t>
  </si>
  <si>
    <t>Emiliano Grillo</t>
  </si>
  <si>
    <t>Ricky Castillo</t>
  </si>
  <si>
    <t>John VanDerLaan</t>
  </si>
  <si>
    <t>A.J. Ewart</t>
  </si>
  <si>
    <t>Rasmus Neergaard-Petersen</t>
  </si>
  <si>
    <t>Zecheng Dou</t>
  </si>
  <si>
    <t>Sudarshan Yellamaraju</t>
  </si>
  <si>
    <t>Zach Bauchou</t>
  </si>
  <si>
    <t>Marcelo Rozo</t>
  </si>
  <si>
    <t>Emilio González</t>
  </si>
  <si>
    <t>Jackson Suber</t>
  </si>
  <si>
    <t>Cam Davis</t>
  </si>
  <si>
    <t>Kensei Hirata</t>
  </si>
  <si>
    <t>Sami Välimäki</t>
  </si>
  <si>
    <t>S.T. Lee</t>
  </si>
  <si>
    <t>Michael Brennan</t>
  </si>
  <si>
    <t>Brian Campbell</t>
  </si>
  <si>
    <t>Adrien Saddier</t>
  </si>
  <si>
    <t>Takumi Kanaya</t>
  </si>
  <si>
    <t>Ludvig Åberg</t>
  </si>
  <si>
    <t>Steven Fisk</t>
  </si>
  <si>
    <t>Garrick Higgo</t>
  </si>
  <si>
    <t>Marco Penge</t>
  </si>
  <si>
    <t>Austin Smotherman</t>
  </si>
  <si>
    <t>William Mouw</t>
  </si>
  <si>
    <t>Pontus Nyholm</t>
  </si>
  <si>
    <t>Adrien Dumont de Chassart</t>
  </si>
  <si>
    <t>Kevin Streelman</t>
  </si>
  <si>
    <t>Patrick Fishburn</t>
  </si>
  <si>
    <t>Ben Silverman</t>
  </si>
  <si>
    <t>Thorbjørn Olesen</t>
  </si>
  <si>
    <t>Seamus Power</t>
  </si>
  <si>
    <t>Dylan Wu</t>
  </si>
  <si>
    <t>Daniel Bennett (a)</t>
  </si>
  <si>
    <t>Paul Peterson</t>
  </si>
  <si>
    <t>Matthias Schmid</t>
  </si>
  <si>
    <t>Zac Blair</t>
  </si>
  <si>
    <t>David Skinns</t>
  </si>
  <si>
    <t>Kihei Akina (a)</t>
  </si>
  <si>
    <t>Erik Barnes</t>
  </si>
  <si>
    <t>Zachary Bauchou</t>
  </si>
  <si>
    <t>Eugenio Lopez-Chacarra</t>
  </si>
  <si>
    <t>Ryan Brehm</t>
  </si>
  <si>
    <t>Vince Whaley</t>
  </si>
  <si>
    <t>Fred Biondi</t>
  </si>
  <si>
    <t>John Daly II (a)</t>
  </si>
  <si>
    <t>Davis Chatfield</t>
  </si>
  <si>
    <t>Danny Willett</t>
  </si>
  <si>
    <t>Frankie Capan</t>
  </si>
  <si>
    <t>Tyler Duncan</t>
  </si>
  <si>
    <t>Miles Russell</t>
  </si>
  <si>
    <t>Robert Streb</t>
  </si>
  <si>
    <t>James Hahn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</si>
</sst>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  <charset val="1"/>
    </font>
    <font>
      <u/>
      <sz val="12"/>
      <color theme="10"/>
      <name val="Calibri"/>
      <family val="2"/>
      <scheme val="minor"/>
    </font>
    <font>
      <sz val="10"/>
      <color rgb="FF242424"/>
      <name val="Segoe UI"/>
      <family val="2"/>
    </font>
    <font>
      <sz val="11"/>
      <color rgb="FF000000"/>
      <name val="Segoe UI"/>
      <family val="2"/>
    </font>
    <font>
      <sz val="12"/>
      <color rgb="FF303030"/>
      <name val="Georgia Pro"/>
      <family val="1"/>
    </font>
    <font>
      <sz val="11"/>
      <color theme="1"/>
      <name val="Arial"/>
      <family val="2"/>
    </font>
    <font>
      <sz val="15"/>
      <color rgb="FF303030"/>
      <name val="Georgia Pro"/>
      <family val="1"/>
    </font>
    <font>
      <sz val="11"/>
      <color rgb="FF303030"/>
      <name val="Georgia Pro"/>
      <family val="1"/>
    </font>
  </fonts>
  <fills count="7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C9C9C9"/>
      </left>
      <right style="medium">
        <color rgb="FFC9C9C9"/>
      </right>
      <top style="medium">
        <color rgb="FFC9C9C9"/>
      </top>
      <bottom style="medium">
        <color rgb="FFC9C9C9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49" fontId="5" fillId="0" borderId="0" xfId="2" applyNumberFormat="1" applyAlignment="1">
      <alignment horizontal="center" wrapText="1"/>
    </xf>
    <xf numFmtId="49" fontId="0" fillId="0" borderId="0" xfId="0" applyNumberFormat="1" applyAlignment="1">
      <alignment wrapText="1"/>
    </xf>
    <xf numFmtId="49" fontId="0" fillId="0" borderId="15" xfId="0" applyNumberFormat="1" applyBorder="1" applyAlignment="1">
      <alignment wrapText="1"/>
    </xf>
    <xf numFmtId="0" fontId="0" fillId="0" borderId="12" xfId="0" applyBorder="1" applyAlignment="1">
      <alignment horizontal="center"/>
    </xf>
    <xf numFmtId="49" fontId="0" fillId="0" borderId="17" xfId="0" applyNumberFormat="1" applyBorder="1" applyAlignment="1">
      <alignment wrapText="1"/>
    </xf>
    <xf numFmtId="0" fontId="7" fillId="2" borderId="0" xfId="0" applyFont="1" applyFill="1" applyAlignment="1">
      <alignment horizontal="left" vertical="center" wrapText="1" indent="1"/>
    </xf>
    <xf numFmtId="6" fontId="7" fillId="2" borderId="0" xfId="0" applyNumberFormat="1" applyFont="1" applyFill="1" applyAlignment="1">
      <alignment horizontal="left" vertical="center" wrapText="1" indent="1"/>
    </xf>
    <xf numFmtId="0" fontId="7" fillId="3" borderId="0" xfId="0" applyFont="1" applyFill="1" applyAlignment="1">
      <alignment horizontal="left" vertical="center" wrapText="1" indent="1"/>
    </xf>
    <xf numFmtId="6" fontId="7" fillId="3" borderId="0" xfId="0" applyNumberFormat="1" applyFont="1" applyFill="1" applyAlignment="1">
      <alignment horizontal="left" vertical="center" wrapText="1" indent="1"/>
    </xf>
    <xf numFmtId="0" fontId="6" fillId="3" borderId="0" xfId="3" applyFill="1" applyAlignment="1">
      <alignment horizontal="left" vertical="center" wrapText="1" indent="1"/>
    </xf>
    <xf numFmtId="0" fontId="6" fillId="2" borderId="0" xfId="3" applyFill="1" applyAlignment="1">
      <alignment horizontal="left" vertical="center" wrapText="1" indent="1"/>
    </xf>
    <xf numFmtId="0" fontId="3" fillId="0" borderId="14" xfId="0" applyFont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49" fontId="0" fillId="4" borderId="0" xfId="0" applyNumberFormat="1" applyFill="1" applyAlignment="1">
      <alignment wrapText="1"/>
    </xf>
    <xf numFmtId="164" fontId="4" fillId="4" borderId="14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0" fillId="0" borderId="6" xfId="1" applyNumberFormat="1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49" fontId="0" fillId="4" borderId="15" xfId="0" applyNumberFormat="1" applyFill="1" applyBorder="1" applyAlignment="1">
      <alignment wrapText="1"/>
    </xf>
    <xf numFmtId="164" fontId="4" fillId="4" borderId="15" xfId="0" applyNumberFormat="1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8" fillId="5" borderId="21" xfId="0" applyFont="1" applyFill="1" applyBorder="1" applyAlignment="1">
      <alignment horizontal="left" vertical="center" wrapText="1" indent="1"/>
    </xf>
    <xf numFmtId="6" fontId="8" fillId="5" borderId="21" xfId="0" applyNumberFormat="1" applyFont="1" applyFill="1" applyBorder="1" applyAlignment="1">
      <alignment horizontal="left" vertical="center" wrapText="1" indent="1"/>
    </xf>
    <xf numFmtId="0" fontId="8" fillId="6" borderId="21" xfId="0" applyFont="1" applyFill="1" applyBorder="1" applyAlignment="1">
      <alignment horizontal="left" vertical="center" wrapText="1" indent="1"/>
    </xf>
    <xf numFmtId="6" fontId="8" fillId="6" borderId="21" xfId="0" applyNumberFormat="1" applyFont="1" applyFill="1" applyBorder="1" applyAlignment="1">
      <alignment horizontal="left" vertical="center" wrapText="1" indent="1"/>
    </xf>
    <xf numFmtId="0" fontId="9" fillId="6" borderId="0" xfId="0" applyFont="1" applyFill="1" applyAlignment="1">
      <alignment vertical="center" wrapText="1"/>
    </xf>
    <xf numFmtId="6" fontId="9" fillId="6" borderId="0" xfId="0" applyNumberFormat="1" applyFont="1" applyFill="1" applyAlignment="1">
      <alignment vertical="center" wrapText="1"/>
    </xf>
    <xf numFmtId="0" fontId="10" fillId="0" borderId="22" xfId="0" applyFont="1" applyBorder="1" applyAlignment="1">
      <alignment horizontal="center" vertical="center" wrapText="1"/>
    </xf>
    <xf numFmtId="8" fontId="10" fillId="0" borderId="23" xfId="0" applyNumberFormat="1" applyFont="1" applyBorder="1" applyAlignment="1">
      <alignment horizontal="center" vertical="center" wrapText="1"/>
    </xf>
    <xf numFmtId="0" fontId="11" fillId="6" borderId="0" xfId="0" applyFont="1" applyFill="1" applyAlignment="1">
      <alignment vertical="center" wrapText="1"/>
    </xf>
    <xf numFmtId="6" fontId="11" fillId="6" borderId="0" xfId="0" applyNumberFormat="1" applyFont="1" applyFill="1" applyAlignment="1">
      <alignment vertical="center" wrapText="1"/>
    </xf>
    <xf numFmtId="0" fontId="12" fillId="6" borderId="0" xfId="0" applyFont="1" applyFill="1" applyAlignment="1">
      <alignment vertical="center" wrapText="1"/>
    </xf>
    <xf numFmtId="6" fontId="12" fillId="6" borderId="0" xfId="0" applyNumberFormat="1" applyFont="1" applyFill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Normal 2" xfId="2" xr:uid="{2DCF769E-B866-433F-BE9F-3980D5D19D18}"/>
  </cellStyles>
  <dxfs count="0"/>
  <tableStyles count="0" defaultTableStyle="TableStyleMedium9" defaultPivotStyle="PivotStyleMedium7"/>
  <colors>
    <mruColors>
      <color rgb="FFCFFB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hegolfnewsnet.com/profile/emiliano-grillo-profile/" TargetMode="External"/><Relationship Id="rId13" Type="http://schemas.openxmlformats.org/officeDocument/2006/relationships/hyperlink" Target="https://thegolfnewsnet.com/profile/brooks-koepka-profile/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thegolfnewsnet.com/profile/keith-mitchell-profile/" TargetMode="External"/><Relationship Id="rId7" Type="http://schemas.openxmlformats.org/officeDocument/2006/relationships/hyperlink" Target="https://thegolfnewsnet.com/profile/adam-scott-profile/" TargetMode="External"/><Relationship Id="rId12" Type="http://schemas.openxmlformats.org/officeDocument/2006/relationships/hyperlink" Target="https://thegolfnewsnet.com/profile/denny-mccarthy-profile/" TargetMode="External"/><Relationship Id="rId17" Type="http://schemas.openxmlformats.org/officeDocument/2006/relationships/hyperlink" Target="https://thegolfnewsnet.com/profile/tom-hoge-profile/" TargetMode="External"/><Relationship Id="rId2" Type="http://schemas.openxmlformats.org/officeDocument/2006/relationships/hyperlink" Target="https://thegolfnewsnet.com/profile/tony-finau-profile/" TargetMode="External"/><Relationship Id="rId16" Type="http://schemas.openxmlformats.org/officeDocument/2006/relationships/hyperlink" Target="https://thegolfnewsnet.com/profile/wyndham-clark-profile/" TargetMode="External"/><Relationship Id="rId1" Type="http://schemas.openxmlformats.org/officeDocument/2006/relationships/hyperlink" Target="https://thegolfnewsnet.com/profile/sahith-theegala-profile/" TargetMode="External"/><Relationship Id="rId6" Type="http://schemas.openxmlformats.org/officeDocument/2006/relationships/hyperlink" Target="https://thegolfnewsnet.com/profile/harris-english-profile/" TargetMode="External"/><Relationship Id="rId11" Type="http://schemas.openxmlformats.org/officeDocument/2006/relationships/hyperlink" Target="https://thegolfnewsnet.com/profile/taylor-moore-profile/" TargetMode="External"/><Relationship Id="rId5" Type="http://schemas.openxmlformats.org/officeDocument/2006/relationships/hyperlink" Target="https://thegolfnewsnet.com/profile/cameron-young-profile/" TargetMode="External"/><Relationship Id="rId15" Type="http://schemas.openxmlformats.org/officeDocument/2006/relationships/hyperlink" Target="https://thegolfnewsnet.com/profile/tom-kim-profile/" TargetMode="External"/><Relationship Id="rId10" Type="http://schemas.openxmlformats.org/officeDocument/2006/relationships/hyperlink" Target="https://thegolfnewsnet.com/profile/keegan-bradley-profile/" TargetMode="External"/><Relationship Id="rId4" Type="http://schemas.openxmlformats.org/officeDocument/2006/relationships/hyperlink" Target="https://thegolfnewsnet.com/profile/hideki-matsuyama-profile/" TargetMode="External"/><Relationship Id="rId9" Type="http://schemas.openxmlformats.org/officeDocument/2006/relationships/hyperlink" Target="https://thegolfnewsnet.com/profile/jason-day-profile/" TargetMode="External"/><Relationship Id="rId14" Type="http://schemas.openxmlformats.org/officeDocument/2006/relationships/hyperlink" Target="https://thegolfnewsnet.com/profile/mackenzie-hughes-profil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13"/>
  <sheetViews>
    <sheetView tabSelected="1" zoomScale="77" zoomScaleNormal="55" workbookViewId="0">
      <selection activeCell="D1" sqref="D1:D1048576"/>
    </sheetView>
  </sheetViews>
  <sheetFormatPr defaultColWidth="10.75" defaultRowHeight="15.75" x14ac:dyDescent="0.25"/>
  <cols>
    <col min="1" max="1" width="7.75" style="14" bestFit="1" customWidth="1"/>
    <col min="2" max="2" width="12.375" style="14" customWidth="1"/>
    <col min="3" max="3" width="15.375" style="14" customWidth="1"/>
    <col min="4" max="4" width="19.625" style="14" customWidth="1"/>
    <col min="5" max="5" width="21.875" style="14" hidden="1" customWidth="1"/>
    <col min="6" max="6" width="12.5" style="14" hidden="1" customWidth="1"/>
    <col min="7" max="7" width="21.75" style="38" hidden="1" customWidth="1"/>
    <col min="8" max="8" width="12.5" style="38" hidden="1" customWidth="1"/>
    <col min="9" max="9" width="25.25" style="14" hidden="1" customWidth="1"/>
    <col min="10" max="10" width="12.5" style="14" hidden="1" customWidth="1"/>
    <col min="11" max="11" width="21.75" style="38" customWidth="1"/>
    <col min="12" max="12" width="12.5" style="38" bestFit="1" customWidth="1"/>
    <col min="13" max="13" width="23.625" style="14" bestFit="1" customWidth="1"/>
    <col min="14" max="14" width="12.5" style="14" bestFit="1" customWidth="1"/>
    <col min="15" max="15" width="21.75" style="38" customWidth="1"/>
    <col min="16" max="16" width="12.5" style="38" bestFit="1" customWidth="1"/>
    <col min="17" max="17" width="25.25" style="14" bestFit="1" customWidth="1"/>
    <col min="18" max="18" width="12.5" style="14" bestFit="1" customWidth="1"/>
    <col min="19" max="19" width="20.5" style="38" bestFit="1" customWidth="1"/>
    <col min="20" max="20" width="12.5" style="38" bestFit="1" customWidth="1"/>
    <col min="21" max="21" width="21.75" style="14" bestFit="1" customWidth="1"/>
    <col min="22" max="22" width="12.5" style="14" bestFit="1" customWidth="1"/>
    <col min="23" max="23" width="25.25" style="38" bestFit="1" customWidth="1"/>
    <col min="24" max="24" width="12.5" style="38" bestFit="1" customWidth="1"/>
    <col min="25" max="25" width="23" style="14" bestFit="1" customWidth="1"/>
    <col min="26" max="26" width="12.5" style="14" bestFit="1" customWidth="1"/>
    <col min="27" max="27" width="19.625" style="38" customWidth="1"/>
    <col min="28" max="28" width="12.5" style="38" bestFit="1" customWidth="1"/>
    <col min="29" max="29" width="21.75" style="14" bestFit="1" customWidth="1"/>
    <col min="30" max="30" width="12.5" style="14" bestFit="1" customWidth="1"/>
    <col min="31" max="31" width="21.75" style="38" bestFit="1" customWidth="1"/>
    <col min="32" max="32" width="12.5" style="38" bestFit="1" customWidth="1"/>
    <col min="33" max="33" width="21.75" style="14" bestFit="1" customWidth="1"/>
    <col min="34" max="34" width="12.5" style="14" bestFit="1" customWidth="1"/>
    <col min="35" max="35" width="19.625" style="38" customWidth="1"/>
    <col min="36" max="36" width="12.5" style="38" bestFit="1" customWidth="1"/>
    <col min="37" max="37" width="23.75" style="14" customWidth="1"/>
    <col min="38" max="38" width="12.5" style="14" bestFit="1" customWidth="1"/>
    <col min="39" max="39" width="21.75" style="38" bestFit="1" customWidth="1"/>
    <col min="40" max="40" width="12.5" style="38" bestFit="1" customWidth="1"/>
    <col min="41" max="41" width="21.75" style="14" bestFit="1" customWidth="1"/>
    <col min="42" max="42" width="12.5" style="14" bestFit="1" customWidth="1"/>
    <col min="43" max="43" width="21.75" style="38" bestFit="1" customWidth="1"/>
    <col min="44" max="44" width="12.5" style="38" bestFit="1" customWidth="1"/>
    <col min="45" max="45" width="19.875" style="14" bestFit="1" customWidth="1"/>
    <col min="46" max="46" width="12.5" style="14" bestFit="1" customWidth="1"/>
    <col min="47" max="47" width="23.125" style="38" customWidth="1"/>
    <col min="48" max="48" width="12.5" style="38" bestFit="1" customWidth="1"/>
    <col min="49" max="49" width="21.75" style="14" bestFit="1" customWidth="1"/>
    <col min="50" max="50" width="12.5" style="14" bestFit="1" customWidth="1"/>
    <col min="51" max="51" width="21.25" style="14" customWidth="1"/>
    <col min="52" max="16384" width="10.75" style="14"/>
  </cols>
  <sheetData>
    <row r="1" spans="1:50" s="7" customFormat="1" x14ac:dyDescent="0.25">
      <c r="A1" s="2"/>
      <c r="B1" s="3"/>
      <c r="C1" s="4"/>
      <c r="D1" s="4" t="s">
        <v>14</v>
      </c>
      <c r="E1" s="2" t="s">
        <v>3</v>
      </c>
      <c r="F1" s="5" t="s">
        <v>15</v>
      </c>
      <c r="G1" s="32" t="s">
        <v>22</v>
      </c>
      <c r="H1" s="33" t="s">
        <v>15</v>
      </c>
      <c r="I1" s="2" t="s">
        <v>86</v>
      </c>
      <c r="J1" s="5" t="s">
        <v>15</v>
      </c>
      <c r="K1" s="49" t="s">
        <v>16</v>
      </c>
      <c r="L1" s="50" t="s">
        <v>15</v>
      </c>
      <c r="M1" s="2" t="s">
        <v>29</v>
      </c>
      <c r="N1" s="5" t="s">
        <v>15</v>
      </c>
      <c r="O1" s="49" t="s">
        <v>17</v>
      </c>
      <c r="P1" s="33" t="s">
        <v>15</v>
      </c>
      <c r="Q1" s="2" t="s">
        <v>24</v>
      </c>
      <c r="R1" s="4" t="s">
        <v>15</v>
      </c>
      <c r="S1" s="49" t="s">
        <v>9</v>
      </c>
      <c r="T1" s="33" t="s">
        <v>15</v>
      </c>
      <c r="U1" s="2" t="s">
        <v>8</v>
      </c>
      <c r="V1" s="4" t="s">
        <v>15</v>
      </c>
      <c r="W1" s="49" t="s">
        <v>33</v>
      </c>
      <c r="X1" s="33" t="s">
        <v>15</v>
      </c>
      <c r="Y1" s="2" t="s">
        <v>26</v>
      </c>
      <c r="Z1" s="4" t="s">
        <v>15</v>
      </c>
      <c r="AA1" s="32" t="s">
        <v>10</v>
      </c>
      <c r="AB1" s="33" t="s">
        <v>15</v>
      </c>
      <c r="AC1" s="2" t="s">
        <v>11</v>
      </c>
      <c r="AD1" s="5" t="s">
        <v>15</v>
      </c>
      <c r="AE1" s="49" t="s">
        <v>30</v>
      </c>
      <c r="AF1" s="50" t="s">
        <v>15</v>
      </c>
      <c r="AG1" s="2" t="s">
        <v>88</v>
      </c>
      <c r="AH1" s="5" t="s">
        <v>15</v>
      </c>
      <c r="AI1" s="49" t="s">
        <v>32</v>
      </c>
      <c r="AJ1" s="50" t="s">
        <v>15</v>
      </c>
      <c r="AK1" s="2" t="s">
        <v>31</v>
      </c>
      <c r="AL1" s="4" t="s">
        <v>15</v>
      </c>
      <c r="AM1" s="32" t="s">
        <v>19</v>
      </c>
      <c r="AN1" s="33" t="s">
        <v>15</v>
      </c>
      <c r="AO1" s="6" t="s">
        <v>90</v>
      </c>
      <c r="AP1" s="4" t="s">
        <v>15</v>
      </c>
      <c r="AQ1" s="49" t="s">
        <v>20</v>
      </c>
      <c r="AR1" s="33" t="s">
        <v>15</v>
      </c>
      <c r="AS1" s="2" t="s">
        <v>25</v>
      </c>
      <c r="AT1" s="4" t="s">
        <v>15</v>
      </c>
      <c r="AU1" s="49" t="s">
        <v>27</v>
      </c>
      <c r="AV1" s="33" t="s">
        <v>15</v>
      </c>
      <c r="AW1" s="2" t="s">
        <v>28</v>
      </c>
      <c r="AX1" s="5" t="s">
        <v>15</v>
      </c>
    </row>
    <row r="2" spans="1:50" s="7" customFormat="1" ht="16.5" thickBot="1" x14ac:dyDescent="0.3">
      <c r="A2" s="8" t="s">
        <v>13</v>
      </c>
      <c r="B2" s="9" t="s">
        <v>91</v>
      </c>
      <c r="C2" s="9" t="s">
        <v>92</v>
      </c>
      <c r="D2" s="16" t="s">
        <v>2</v>
      </c>
      <c r="E2" s="40" t="s">
        <v>4</v>
      </c>
      <c r="F2" s="31" t="s">
        <v>2</v>
      </c>
      <c r="G2" s="41" t="s">
        <v>23</v>
      </c>
      <c r="H2" s="42" t="s">
        <v>2</v>
      </c>
      <c r="I2" s="40" t="s">
        <v>87</v>
      </c>
      <c r="J2" s="31" t="s">
        <v>2</v>
      </c>
      <c r="K2" s="51" t="s">
        <v>18</v>
      </c>
      <c r="L2" s="52" t="s">
        <v>2</v>
      </c>
      <c r="M2" s="40" t="s">
        <v>6</v>
      </c>
      <c r="N2" s="11" t="s">
        <v>2</v>
      </c>
      <c r="O2" s="55" t="s">
        <v>18</v>
      </c>
      <c r="P2" s="35" t="s">
        <v>2</v>
      </c>
      <c r="Q2" s="8" t="s">
        <v>5</v>
      </c>
      <c r="R2" s="10" t="s">
        <v>2</v>
      </c>
      <c r="S2" s="55" t="s">
        <v>7</v>
      </c>
      <c r="T2" s="35" t="s">
        <v>2</v>
      </c>
      <c r="U2" s="8" t="s">
        <v>7</v>
      </c>
      <c r="V2" s="10" t="s">
        <v>2</v>
      </c>
      <c r="W2" s="55" t="s">
        <v>34</v>
      </c>
      <c r="X2" s="35" t="s">
        <v>2</v>
      </c>
      <c r="Y2" s="8" t="s">
        <v>5</v>
      </c>
      <c r="Z2" s="10" t="s">
        <v>2</v>
      </c>
      <c r="AA2" s="34" t="s">
        <v>0</v>
      </c>
      <c r="AB2" s="35" t="s">
        <v>2</v>
      </c>
      <c r="AC2" s="8" t="s">
        <v>12</v>
      </c>
      <c r="AD2" s="11" t="s">
        <v>2</v>
      </c>
      <c r="AE2" s="55" t="s">
        <v>6</v>
      </c>
      <c r="AF2" s="54" t="s">
        <v>2</v>
      </c>
      <c r="AG2" s="8" t="s">
        <v>7</v>
      </c>
      <c r="AH2" s="11" t="s">
        <v>2</v>
      </c>
      <c r="AI2" s="55" t="s">
        <v>7</v>
      </c>
      <c r="AJ2" s="54" t="s">
        <v>2</v>
      </c>
      <c r="AK2" s="8" t="s">
        <v>6</v>
      </c>
      <c r="AL2" s="10" t="s">
        <v>2</v>
      </c>
      <c r="AM2" s="34" t="s">
        <v>7</v>
      </c>
      <c r="AN2" s="35" t="s">
        <v>2</v>
      </c>
      <c r="AO2" s="12" t="s">
        <v>89</v>
      </c>
      <c r="AP2" s="10" t="s">
        <v>2</v>
      </c>
      <c r="AQ2" s="55" t="s">
        <v>21</v>
      </c>
      <c r="AR2" s="35" t="s">
        <v>2</v>
      </c>
      <c r="AS2" s="8" t="s">
        <v>0</v>
      </c>
      <c r="AT2" s="10" t="s">
        <v>2</v>
      </c>
      <c r="AU2" s="55" t="s">
        <v>5</v>
      </c>
      <c r="AV2" s="35" t="s">
        <v>2</v>
      </c>
      <c r="AW2" s="8" t="s">
        <v>5</v>
      </c>
      <c r="AX2" s="11" t="s">
        <v>2</v>
      </c>
    </row>
    <row r="3" spans="1:50" ht="16.5" thickBot="1" x14ac:dyDescent="0.3">
      <c r="A3" s="23">
        <v>1</v>
      </c>
      <c r="B3" s="24" t="s">
        <v>116</v>
      </c>
      <c r="C3" s="24" t="s">
        <v>212</v>
      </c>
      <c r="D3" s="39">
        <f>F3+H3+J3+L3+N3+P3+R3+T3+V3+X3+Z3+AB3+AD3+AF3+AH3+AJ3+AL3+AN3+AP3+AR3+AT3+AV3+AX3</f>
        <v>6081500</v>
      </c>
      <c r="E3" s="22" t="s">
        <v>38</v>
      </c>
      <c r="F3" s="46">
        <f>SUMIF(E$133:E$227,E3,F$133:F$227)</f>
        <v>0</v>
      </c>
      <c r="G3" s="47" t="s">
        <v>64</v>
      </c>
      <c r="H3" s="48">
        <f>SUMIF(G$133:G$227,G3,H$133:H$227)</f>
        <v>1728000</v>
      </c>
      <c r="I3" s="22" t="s">
        <v>46</v>
      </c>
      <c r="J3" s="46">
        <f>SUMIF(I$133:I$227,I3,J$133:J$227)</f>
        <v>3600000</v>
      </c>
      <c r="K3" s="47" t="s">
        <v>66</v>
      </c>
      <c r="L3" s="48">
        <f>SUMIF(K$133:K$227,K3,L$133:L$227)</f>
        <v>51500</v>
      </c>
      <c r="M3" s="22" t="s">
        <v>40</v>
      </c>
      <c r="N3" s="13">
        <f>SUMIF(M$133:M$227,M3,N$133:N$227)</f>
        <v>0</v>
      </c>
      <c r="O3" s="36" t="s">
        <v>67</v>
      </c>
      <c r="P3" s="37">
        <f>SUMIF(O$133:O$227,O3,P$133:P$227)</f>
        <v>702000</v>
      </c>
      <c r="Q3" s="21" t="s">
        <v>376</v>
      </c>
      <c r="R3" s="13">
        <f>SUMIF(Q$133:Q$227,Q3,R$133:R$227)</f>
        <v>0</v>
      </c>
      <c r="S3" s="36" t="s">
        <v>56</v>
      </c>
      <c r="T3" s="37">
        <f>SUMIF(S$133:S$227,S3,T$133:T$227)</f>
        <v>0</v>
      </c>
      <c r="U3" s="21" t="s">
        <v>57</v>
      </c>
      <c r="V3" s="13">
        <f>SUMIF(U$133:U$227,U3,V$133:V$227)</f>
        <v>0</v>
      </c>
      <c r="W3" s="36" t="s">
        <v>65</v>
      </c>
      <c r="X3" s="37">
        <f>SUMIF(W$133:W$227,W3,X$133:X$227)</f>
        <v>0</v>
      </c>
      <c r="Y3" s="21" t="s">
        <v>312</v>
      </c>
      <c r="Z3" s="13">
        <f>SUMIF(Y$133:Y$227,Y3,Z$133:Z$227)</f>
        <v>0</v>
      </c>
      <c r="AA3" s="36" t="s">
        <v>39</v>
      </c>
      <c r="AB3" s="37">
        <f>SUMIF(AA$133:AA$227,AA3,AB$133:AB$227)</f>
        <v>0</v>
      </c>
      <c r="AC3" s="21" t="s">
        <v>347</v>
      </c>
      <c r="AD3" s="13">
        <f>SUMIF(AC$133:AC$227,AC3,AD$133:AD$227)</f>
        <v>0</v>
      </c>
      <c r="AE3" s="36" t="s">
        <v>63</v>
      </c>
      <c r="AF3" s="37">
        <f>SUMIF(AE$133:AE$227,AE3,AF$133:AF$227)</f>
        <v>0</v>
      </c>
      <c r="AG3" s="21" t="s">
        <v>72</v>
      </c>
      <c r="AH3" s="13">
        <f>SUMIF(AG$133:AG$227,AG3,AH$133:AH$227)</f>
        <v>0</v>
      </c>
      <c r="AI3" s="36" t="s">
        <v>305</v>
      </c>
      <c r="AJ3" s="37">
        <f>SUMIF(AI$133:AI$227,AI3,AJ$133:AJ$227)</f>
        <v>0</v>
      </c>
      <c r="AK3" s="21" t="s">
        <v>419</v>
      </c>
      <c r="AL3" s="13">
        <f>SUMIF(AK$133:AK$227,AK3,AL$133:AL$227)</f>
        <v>0</v>
      </c>
      <c r="AM3" s="36" t="s">
        <v>59</v>
      </c>
      <c r="AN3" s="37">
        <f>SUMIF(AM$133:AM$227,AM3,AN$133:AN$227)</f>
        <v>0</v>
      </c>
      <c r="AO3" s="21" t="s">
        <v>308</v>
      </c>
      <c r="AP3" s="13">
        <f>SUMIF(AO$133:AO$227,AO3,AP$133:AP$227)</f>
        <v>0</v>
      </c>
      <c r="AQ3" s="36" t="s">
        <v>55</v>
      </c>
      <c r="AR3" s="37">
        <f>SUMIF(AQ$133:AQ$227,AQ3,AR$133:AR$227)</f>
        <v>0</v>
      </c>
      <c r="AS3" s="21" t="s">
        <v>44</v>
      </c>
      <c r="AT3" s="13">
        <f>SUMIF(AS$133:AS$227,AS3,AT$133:AT$227)</f>
        <v>0</v>
      </c>
      <c r="AU3" s="36" t="s">
        <v>51</v>
      </c>
      <c r="AV3" s="37">
        <f>SUMIF(AU$133:AU$227,AU3,AV$133:AV$227)</f>
        <v>0</v>
      </c>
      <c r="AW3" s="21" t="s">
        <v>308</v>
      </c>
      <c r="AX3" s="13">
        <f>SUMIF(AW$133:AW$227,AW3,AX$133:AX$227)</f>
        <v>0</v>
      </c>
    </row>
    <row r="4" spans="1:50" ht="16.5" thickBot="1" x14ac:dyDescent="0.3">
      <c r="A4" s="15">
        <v>2</v>
      </c>
      <c r="B4" s="22" t="s">
        <v>139</v>
      </c>
      <c r="C4" s="22" t="s">
        <v>236</v>
      </c>
      <c r="D4" s="39">
        <f>F4+H4+J4+L4+N4+P4+R4+T4+V4+X4+Z4+AB4+AD4+AF4+AH4+AJ4+AL4+AN4+AP4+AR4+AT4+AV4+AX4</f>
        <v>5441760</v>
      </c>
      <c r="E4" s="22" t="s">
        <v>304</v>
      </c>
      <c r="F4" s="46">
        <f>SUMIF(E$133:E$227,E4,F$133:F$227)</f>
        <v>41760</v>
      </c>
      <c r="G4" s="47" t="s">
        <v>327</v>
      </c>
      <c r="H4" s="48">
        <f>SUMIF(G$133:G$227,G4,H$133:H$227)</f>
        <v>0</v>
      </c>
      <c r="I4" s="22" t="s">
        <v>46</v>
      </c>
      <c r="J4" s="46">
        <f>SUMIF(I$133:I$227,I4,J$133:J$227)</f>
        <v>3600000</v>
      </c>
      <c r="K4" s="47" t="s">
        <v>56</v>
      </c>
      <c r="L4" s="48">
        <f>SUMIF(K$133:K$227,K4,L$133:L$227)</f>
        <v>1800000</v>
      </c>
      <c r="M4" s="22" t="s">
        <v>36</v>
      </c>
      <c r="N4" s="13">
        <f>SUMIF(M$133:M$227,M4,N$133:N$227)</f>
        <v>0</v>
      </c>
      <c r="O4" s="36" t="s">
        <v>60</v>
      </c>
      <c r="P4" s="37">
        <f>SUMIF(O$133:O$227,O4,P$133:P$227)</f>
        <v>0</v>
      </c>
      <c r="Q4" s="21" t="s">
        <v>38</v>
      </c>
      <c r="R4" s="13">
        <f>SUMIF(Q$133:Q$227,Q4,R$133:R$227)</f>
        <v>0</v>
      </c>
      <c r="S4" s="36" t="s">
        <v>39</v>
      </c>
      <c r="T4" s="37">
        <f>SUMIF(S$133:S$227,S4,T$133:T$227)</f>
        <v>0</v>
      </c>
      <c r="U4" s="21" t="s">
        <v>44</v>
      </c>
      <c r="V4" s="13">
        <f>SUMIF(U$133:U$227,U4,V$133:V$227)</f>
        <v>0</v>
      </c>
      <c r="W4" s="36" t="s">
        <v>318</v>
      </c>
      <c r="X4" s="37">
        <f>SUMIF(W$133:W$227,W4,X$133:X$227)</f>
        <v>0</v>
      </c>
      <c r="Y4" s="21" t="s">
        <v>37</v>
      </c>
      <c r="Z4" s="13">
        <f>SUMIF(Y$133:Y$227,Y4,Z$133:Z$227)</f>
        <v>0</v>
      </c>
      <c r="AA4" s="36" t="s">
        <v>56</v>
      </c>
      <c r="AB4" s="37">
        <f>SUMIF(AA$133:AA$227,AA4,AB$133:AB$227)</f>
        <v>0</v>
      </c>
      <c r="AC4" s="21" t="s">
        <v>40</v>
      </c>
      <c r="AD4" s="13">
        <f>SUMIF(AC$133:AC$227,AC4,AD$133:AD$227)</f>
        <v>0</v>
      </c>
      <c r="AE4" s="36" t="s">
        <v>336</v>
      </c>
      <c r="AF4" s="37">
        <f>SUMIF(AE$133:AE$227,AE4,AF$133:AF$227)</f>
        <v>0</v>
      </c>
      <c r="AG4" s="21" t="s">
        <v>59</v>
      </c>
      <c r="AH4" s="13">
        <f>SUMIF(AG$133:AG$227,AG4,AH$133:AH$227)</f>
        <v>0</v>
      </c>
      <c r="AI4" s="36" t="s">
        <v>55</v>
      </c>
      <c r="AJ4" s="37">
        <f>SUMIF(AI$133:AI$227,AI4,AJ$133:AJ$227)</f>
        <v>0</v>
      </c>
      <c r="AK4" s="21" t="s">
        <v>63</v>
      </c>
      <c r="AL4" s="13">
        <f>SUMIF(AK$133:AK$227,AK4,AL$133:AL$227)</f>
        <v>0</v>
      </c>
      <c r="AM4" s="36" t="s">
        <v>72</v>
      </c>
      <c r="AN4" s="37">
        <f>SUMIF(AM$133:AM$227,AM4,AN$133:AN$227)</f>
        <v>0</v>
      </c>
      <c r="AO4" s="21" t="s">
        <v>303</v>
      </c>
      <c r="AP4" s="13">
        <f>SUMIF(AO$133:AO$227,AO4,AP$133:AP$227)</f>
        <v>0</v>
      </c>
      <c r="AQ4" s="36" t="s">
        <v>305</v>
      </c>
      <c r="AR4" s="37">
        <f>SUMIF(AQ$133:AQ$227,AQ4,AR$133:AR$227)</f>
        <v>0</v>
      </c>
      <c r="AS4" s="21" t="s">
        <v>57</v>
      </c>
      <c r="AT4" s="13">
        <f>SUMIF(AS$133:AS$227,AS4,AT$133:AT$227)</f>
        <v>0</v>
      </c>
      <c r="AU4" s="36" t="s">
        <v>347</v>
      </c>
      <c r="AV4" s="37">
        <f>SUMIF(AU$133:AU$227,AU4,AV$133:AV$227)</f>
        <v>0</v>
      </c>
      <c r="AW4" s="21" t="s">
        <v>53</v>
      </c>
      <c r="AX4" s="13">
        <f>SUMIF(AW$133:AW$227,AW4,AX$133:AX$227)</f>
        <v>0</v>
      </c>
    </row>
    <row r="5" spans="1:50" ht="16.5" thickBot="1" x14ac:dyDescent="0.3">
      <c r="A5" s="15">
        <f>A4+1</f>
        <v>3</v>
      </c>
      <c r="B5" s="22" t="s">
        <v>185</v>
      </c>
      <c r="C5" s="22" t="s">
        <v>297</v>
      </c>
      <c r="D5" s="39">
        <f>F5+H5+J5+L5+N5+P5+R5+T5+V5+X5+Z5+AB5+AD5+AF5+AH5+AJ5+AL5+AN5+AP5+AR5+AT5+AV5+AX5</f>
        <v>5208529</v>
      </c>
      <c r="E5" s="22" t="s">
        <v>65</v>
      </c>
      <c r="F5" s="46">
        <f>SUMIF(E$133:E$227,E5,F$133:F$227)</f>
        <v>0</v>
      </c>
      <c r="G5" s="47" t="s">
        <v>47</v>
      </c>
      <c r="H5" s="48">
        <f>SUMIF(G$133:G$227,G5,H$133:H$227)</f>
        <v>122720</v>
      </c>
      <c r="I5" s="22" t="s">
        <v>46</v>
      </c>
      <c r="J5" s="46">
        <f>SUMIF(I$133:I$227,I5,J$133:J$227)</f>
        <v>3600000</v>
      </c>
      <c r="K5" s="47" t="s">
        <v>37</v>
      </c>
      <c r="L5" s="48">
        <f>SUMIF(K$133:K$227,K5,L$133:L$227)</f>
        <v>259500</v>
      </c>
      <c r="M5" s="22" t="s">
        <v>331</v>
      </c>
      <c r="N5" s="13">
        <f>SUMIF(M$133:M$227,M5,N$133:N$227)</f>
        <v>0</v>
      </c>
      <c r="O5" s="36" t="s">
        <v>51</v>
      </c>
      <c r="P5" s="37">
        <f>SUMIF(O$133:O$227,O5,P$133:P$227)</f>
        <v>1200000</v>
      </c>
      <c r="Q5" s="21" t="s">
        <v>400</v>
      </c>
      <c r="R5" s="13">
        <f>SUMIF(Q$133:Q$227,Q5,R$133:R$227)</f>
        <v>26309</v>
      </c>
      <c r="S5" s="36" t="s">
        <v>39</v>
      </c>
      <c r="T5" s="37">
        <f>SUMIF(S$133:S$227,S5,T$133:T$227)</f>
        <v>0</v>
      </c>
      <c r="U5" s="21" t="s">
        <v>41</v>
      </c>
      <c r="V5" s="13">
        <f>SUMIF(U$133:U$227,U5,V$133:V$227)</f>
        <v>0</v>
      </c>
      <c r="W5" s="36" t="s">
        <v>305</v>
      </c>
      <c r="X5" s="37">
        <f>SUMIF(W$133:W$227,W5,X$133:X$227)</f>
        <v>0</v>
      </c>
      <c r="Y5" s="21" t="s">
        <v>316</v>
      </c>
      <c r="Z5" s="13">
        <f>SUMIF(Y$133:Y$227,Y5,Z$133:Z$227)</f>
        <v>0</v>
      </c>
      <c r="AA5" s="36" t="s">
        <v>323</v>
      </c>
      <c r="AB5" s="37">
        <f>SUMIF(AA$133:AA$227,AA5,AB$133:AB$227)</f>
        <v>0</v>
      </c>
      <c r="AC5" s="21" t="s">
        <v>354</v>
      </c>
      <c r="AD5" s="13">
        <f>SUMIF(AC$133:AC$227,AC5,AD$133:AD$227)</f>
        <v>0</v>
      </c>
      <c r="AE5" s="36" t="s">
        <v>35</v>
      </c>
      <c r="AF5" s="37">
        <f>SUMIF(AE$133:AE$227,AE5,AF$133:AF$227)</f>
        <v>0</v>
      </c>
      <c r="AG5" s="21" t="s">
        <v>393</v>
      </c>
      <c r="AH5" s="13">
        <f>SUMIF(AG$133:AG$227,AG5,AH$133:AH$227)</f>
        <v>0</v>
      </c>
      <c r="AI5" s="36" t="s">
        <v>453</v>
      </c>
      <c r="AJ5" s="37">
        <f>SUMIF(AI$133:AI$227,AI5,AJ$133:AJ$227)</f>
        <v>0</v>
      </c>
      <c r="AK5" s="21" t="s">
        <v>358</v>
      </c>
      <c r="AL5" s="13">
        <f>SUMIF(AK$133:AK$227,AK5,AL$133:AL$227)</f>
        <v>0</v>
      </c>
      <c r="AM5" s="36" t="s">
        <v>42</v>
      </c>
      <c r="AN5" s="37">
        <f>SUMIF(AM$133:AM$227,AM5,AN$133:AN$227)</f>
        <v>0</v>
      </c>
      <c r="AO5" s="21" t="s">
        <v>71</v>
      </c>
      <c r="AP5" s="13">
        <f>SUMIF(AO$133:AO$227,AO5,AP$133:AP$227)</f>
        <v>0</v>
      </c>
      <c r="AQ5" s="36" t="s">
        <v>314</v>
      </c>
      <c r="AR5" s="37">
        <f>SUMIF(AQ$133:AQ$227,AQ5,AR$133:AR$227)</f>
        <v>0</v>
      </c>
      <c r="AS5" s="21" t="s">
        <v>38</v>
      </c>
      <c r="AT5" s="13">
        <f>SUMIF(AS$133:AS$227,AS5,AT$133:AT$227)</f>
        <v>0</v>
      </c>
      <c r="AU5" s="36" t="s">
        <v>45</v>
      </c>
      <c r="AV5" s="37">
        <f>SUMIF(AU$133:AU$227,AU5,AV$133:AV$227)</f>
        <v>0</v>
      </c>
      <c r="AW5" s="21" t="s">
        <v>56</v>
      </c>
      <c r="AX5" s="13">
        <f>SUMIF(AW$133:AW$227,AW5,AX$133:AX$227)</f>
        <v>0</v>
      </c>
    </row>
    <row r="6" spans="1:50" ht="16.5" thickBot="1" x14ac:dyDescent="0.3">
      <c r="A6" s="15">
        <f>A5+1</f>
        <v>4</v>
      </c>
      <c r="B6" s="22" t="s">
        <v>96</v>
      </c>
      <c r="C6" s="22" t="s">
        <v>191</v>
      </c>
      <c r="D6" s="39">
        <f>F6+H6+J6+L6+N6+P6+R6+T6+V6+X6+Z6+AB6+AD6+AF6+AH6+AJ6+AL6+AN6+AP6+AR6+AT6+AV6+AX6</f>
        <v>5164900</v>
      </c>
      <c r="E6" s="22" t="s">
        <v>38</v>
      </c>
      <c r="F6" s="46">
        <f>SUMIF(E$133:E$227,E6,F$133:F$227)</f>
        <v>0</v>
      </c>
      <c r="G6" s="47" t="s">
        <v>44</v>
      </c>
      <c r="H6" s="48">
        <f>SUMIF(G$133:G$227,G6,H$133:H$227)</f>
        <v>0</v>
      </c>
      <c r="I6" s="22" t="s">
        <v>46</v>
      </c>
      <c r="J6" s="46">
        <f>SUMIF(I$133:I$227,I6,J$133:J$227)</f>
        <v>3600000</v>
      </c>
      <c r="K6" s="47" t="s">
        <v>36</v>
      </c>
      <c r="L6" s="48">
        <f>SUMIF(K$133:K$227,K6,L$133:L$227)</f>
        <v>136500</v>
      </c>
      <c r="M6" s="22" t="s">
        <v>336</v>
      </c>
      <c r="N6" s="13">
        <f>SUMIF(M$133:M$227,M6,N$133:N$227)</f>
        <v>726400</v>
      </c>
      <c r="O6" s="36" t="s">
        <v>67</v>
      </c>
      <c r="P6" s="37">
        <f>SUMIF(O$133:O$227,O6,P$133:P$227)</f>
        <v>702000</v>
      </c>
      <c r="Q6" s="21" t="s">
        <v>371</v>
      </c>
      <c r="R6" s="13">
        <f>SUMIF(Q$133:Q$227,Q6,R$133:R$227)</f>
        <v>0</v>
      </c>
      <c r="S6" s="36" t="s">
        <v>39</v>
      </c>
      <c r="T6" s="37">
        <f>SUMIF(S$133:S$227,S6,T$133:T$227)</f>
        <v>0</v>
      </c>
      <c r="U6" s="21" t="s">
        <v>59</v>
      </c>
      <c r="V6" s="13">
        <f>SUMIF(U$133:U$227,U6,V$133:V$227)</f>
        <v>0</v>
      </c>
      <c r="W6" s="36" t="s">
        <v>64</v>
      </c>
      <c r="X6" s="37">
        <f>SUMIF(W$133:W$227,W6,X$133:X$227)</f>
        <v>0</v>
      </c>
      <c r="Y6" s="21" t="s">
        <v>55</v>
      </c>
      <c r="Z6" s="13">
        <f>SUMIF(Y$133:Y$227,Y6,Z$133:Z$227)</f>
        <v>0</v>
      </c>
      <c r="AA6" s="36" t="s">
        <v>53</v>
      </c>
      <c r="AB6" s="37">
        <f>SUMIF(AA$133:AA$227,AA6,AB$133:AB$227)</f>
        <v>0</v>
      </c>
      <c r="AC6" s="21" t="s">
        <v>57</v>
      </c>
      <c r="AD6" s="13">
        <f>SUMIF(AC$133:AC$227,AC6,AD$133:AD$227)</f>
        <v>0</v>
      </c>
      <c r="AE6" s="36" t="s">
        <v>50</v>
      </c>
      <c r="AF6" s="37">
        <f>SUMIF(AE$133:AE$227,AE6,AF$133:AF$227)</f>
        <v>0</v>
      </c>
      <c r="AG6" s="21" t="s">
        <v>40</v>
      </c>
      <c r="AH6" s="13">
        <f>SUMIF(AG$133:AG$227,AG6,AH$133:AH$227)</f>
        <v>0</v>
      </c>
      <c r="AI6" s="36" t="s">
        <v>51</v>
      </c>
      <c r="AJ6" s="37">
        <f>SUMIF(AI$133:AI$227,AI6,AJ$133:AJ$227)</f>
        <v>0</v>
      </c>
      <c r="AK6" s="21" t="s">
        <v>419</v>
      </c>
      <c r="AL6" s="13">
        <f>SUMIF(AK$133:AK$227,AK6,AL$133:AL$227)</f>
        <v>0</v>
      </c>
      <c r="AM6" s="36" t="s">
        <v>56</v>
      </c>
      <c r="AN6" s="37">
        <f>SUMIF(AM$133:AM$227,AM6,AN$133:AN$227)</f>
        <v>0</v>
      </c>
      <c r="AO6" s="21" t="s">
        <v>335</v>
      </c>
      <c r="AP6" s="13">
        <f>SUMIF(AO$133:AO$227,AO6,AP$133:AP$227)</f>
        <v>0</v>
      </c>
      <c r="AQ6" s="36" t="s">
        <v>63</v>
      </c>
      <c r="AR6" s="37">
        <f>SUMIF(AQ$133:AQ$227,AQ6,AR$133:AR$227)</f>
        <v>0</v>
      </c>
      <c r="AS6" s="21" t="s">
        <v>301</v>
      </c>
      <c r="AT6" s="13">
        <f>SUMIF(AS$133:AS$227,AS6,AT$133:AT$227)</f>
        <v>0</v>
      </c>
      <c r="AU6" s="36" t="s">
        <v>37</v>
      </c>
      <c r="AV6" s="37">
        <f>SUMIF(AU$133:AU$227,AU6,AV$133:AV$227)</f>
        <v>0</v>
      </c>
      <c r="AW6" s="21" t="s">
        <v>60</v>
      </c>
      <c r="AX6" s="13">
        <f>SUMIF(AW$133:AW$227,AW6,AX$133:AX$227)</f>
        <v>0</v>
      </c>
    </row>
    <row r="7" spans="1:50" ht="16.5" thickBot="1" x14ac:dyDescent="0.3">
      <c r="A7" s="15">
        <f>A6+1</f>
        <v>5</v>
      </c>
      <c r="B7" s="22" t="s">
        <v>145</v>
      </c>
      <c r="C7" s="22" t="s">
        <v>243</v>
      </c>
      <c r="D7" s="39">
        <f>F7+H7+J7+L7+N7+P7+R7+T7+V7+X7+Z7+AB7+AD7+AF7+AH7+AJ7+AL7+AN7+AP7+AR7+AT7+AV7+AX7</f>
        <v>4554948</v>
      </c>
      <c r="E7" s="22" t="s">
        <v>44</v>
      </c>
      <c r="F7" s="46">
        <f>SUMIF(E$133:E$227,E7,F$133:F$227)</f>
        <v>0</v>
      </c>
      <c r="G7" s="47" t="s">
        <v>58</v>
      </c>
      <c r="H7" s="48">
        <f>SUMIF(G$133:G$227,G7,H$133:H$227)</f>
        <v>62948</v>
      </c>
      <c r="I7" s="22" t="s">
        <v>304</v>
      </c>
      <c r="J7" s="46">
        <f>SUMIF(I$133:I$227,I7,J$133:J$227)</f>
        <v>162000</v>
      </c>
      <c r="K7" s="47" t="s">
        <v>72</v>
      </c>
      <c r="L7" s="48">
        <f>SUMIF(K$133:K$227,K7,L$133:L$227)</f>
        <v>78000</v>
      </c>
      <c r="M7" s="22" t="s">
        <v>60</v>
      </c>
      <c r="N7" s="13">
        <f>SUMIF(M$133:M$227,M7,N$133:N$227)</f>
        <v>252000</v>
      </c>
      <c r="O7" s="36" t="s">
        <v>41</v>
      </c>
      <c r="P7" s="37">
        <f>SUMIF(O$133:O$227,O7,P$133:P$227)</f>
        <v>4000000</v>
      </c>
      <c r="Q7" s="21" t="s">
        <v>51</v>
      </c>
      <c r="R7" s="13">
        <f>SUMIF(Q$133:Q$227,Q7,R$133:R$227)</f>
        <v>0</v>
      </c>
      <c r="S7" s="36" t="s">
        <v>48</v>
      </c>
      <c r="T7" s="37">
        <f>SUMIF(S$133:S$227,S7,T$133:T$227)</f>
        <v>0</v>
      </c>
      <c r="U7" s="21" t="s">
        <v>42</v>
      </c>
      <c r="V7" s="13">
        <f>SUMIF(U$133:U$227,U7,V$133:V$227)</f>
        <v>0</v>
      </c>
      <c r="W7" s="36" t="s">
        <v>45</v>
      </c>
      <c r="X7" s="37">
        <f>SUMIF(W$133:W$227,W7,X$133:X$227)</f>
        <v>0</v>
      </c>
      <c r="Y7" s="21" t="s">
        <v>57</v>
      </c>
      <c r="Z7" s="13">
        <f>SUMIF(Y$133:Y$227,Y7,Z$133:Z$227)</f>
        <v>0</v>
      </c>
      <c r="AA7" s="36" t="s">
        <v>308</v>
      </c>
      <c r="AB7" s="37">
        <f>SUMIF(AA$133:AA$227,AA7,AB$133:AB$227)</f>
        <v>0</v>
      </c>
      <c r="AC7" s="21" t="s">
        <v>65</v>
      </c>
      <c r="AD7" s="13">
        <f>SUMIF(AC$133:AC$227,AC7,AD$133:AD$227)</f>
        <v>0</v>
      </c>
      <c r="AE7" s="36" t="s">
        <v>49</v>
      </c>
      <c r="AF7" s="37">
        <f>SUMIF(AE$133:AE$227,AE7,AF$133:AF$227)</f>
        <v>0</v>
      </c>
      <c r="AG7" s="21" t="s">
        <v>335</v>
      </c>
      <c r="AH7" s="13">
        <f>SUMIF(AG$133:AG$227,AG7,AH$133:AH$227)</f>
        <v>0</v>
      </c>
      <c r="AI7" s="36" t="s">
        <v>59</v>
      </c>
      <c r="AJ7" s="37">
        <f>SUMIF(AI$133:AI$227,AI7,AJ$133:AJ$227)</f>
        <v>0</v>
      </c>
      <c r="AK7" s="21" t="s">
        <v>36</v>
      </c>
      <c r="AL7" s="13">
        <f>SUMIF(AK$133:AK$227,AK7,AL$133:AL$227)</f>
        <v>0</v>
      </c>
      <c r="AM7" s="36" t="s">
        <v>39</v>
      </c>
      <c r="AN7" s="37">
        <f>SUMIF(AM$133:AM$227,AM7,AN$133:AN$227)</f>
        <v>0</v>
      </c>
      <c r="AO7" s="21" t="s">
        <v>47</v>
      </c>
      <c r="AP7" s="13">
        <f>SUMIF(AO$133:AO$227,AO7,AP$133:AP$227)</f>
        <v>0</v>
      </c>
      <c r="AQ7" s="36" t="s">
        <v>315</v>
      </c>
      <c r="AR7" s="37">
        <f>SUMIF(AQ$133:AQ$227,AQ7,AR$133:AR$227)</f>
        <v>0</v>
      </c>
      <c r="AS7" s="21" t="s">
        <v>64</v>
      </c>
      <c r="AT7" s="13">
        <f>SUMIF(AS$133:AS$227,AS7,AT$133:AT$227)</f>
        <v>0</v>
      </c>
      <c r="AU7" s="36" t="s">
        <v>63</v>
      </c>
      <c r="AV7" s="37">
        <f>SUMIF(AU$133:AU$227,AU7,AV$133:AV$227)</f>
        <v>0</v>
      </c>
      <c r="AW7" s="21" t="s">
        <v>53</v>
      </c>
      <c r="AX7" s="13">
        <f>SUMIF(AW$133:AW$227,AW7,AX$133:AX$227)</f>
        <v>0</v>
      </c>
    </row>
    <row r="8" spans="1:50" ht="16.5" thickBot="1" x14ac:dyDescent="0.3">
      <c r="A8" s="15">
        <f>A7+1</f>
        <v>6</v>
      </c>
      <c r="B8" s="22" t="s">
        <v>174</v>
      </c>
      <c r="C8" s="22" t="s">
        <v>282</v>
      </c>
      <c r="D8" s="39">
        <f>F8+H8+J8+L8+N8+P8+R8+T8+V8+X8+Z8+AB8+AD8+AF8+AH8+AJ8+AL8+AN8+AP8+AR8+AT8+AV8+AX8</f>
        <v>4531970</v>
      </c>
      <c r="E8" s="22" t="s">
        <v>37</v>
      </c>
      <c r="F8" s="46">
        <f>SUMIF(E$133:E$227,E8,F$133:F$227)</f>
        <v>0</v>
      </c>
      <c r="G8" s="47" t="s">
        <v>44</v>
      </c>
      <c r="H8" s="48">
        <f>SUMIF(G$133:G$227,G8,H$133:H$227)</f>
        <v>0</v>
      </c>
      <c r="I8" s="22" t="s">
        <v>46</v>
      </c>
      <c r="J8" s="46">
        <f>SUMIF(I$133:I$227,I8,J$133:J$227)</f>
        <v>3600000</v>
      </c>
      <c r="K8" s="47" t="s">
        <v>36</v>
      </c>
      <c r="L8" s="48">
        <f>SUMIF(K$133:K$227,K8,L$133:L$227)</f>
        <v>136500</v>
      </c>
      <c r="M8" s="22" t="s">
        <v>336</v>
      </c>
      <c r="N8" s="13">
        <f>SUMIF(M$133:M$227,M8,N$133:N$227)</f>
        <v>726400</v>
      </c>
      <c r="O8" s="36" t="s">
        <v>59</v>
      </c>
      <c r="P8" s="37">
        <f>SUMIF(O$133:O$227,O8,P$133:P$227)</f>
        <v>56000</v>
      </c>
      <c r="Q8" s="21" t="s">
        <v>83</v>
      </c>
      <c r="R8" s="13">
        <f>SUMIF(Q$133:Q$227,Q8,R$133:R$227)</f>
        <v>13070</v>
      </c>
      <c r="S8" s="36" t="s">
        <v>65</v>
      </c>
      <c r="T8" s="37">
        <f>SUMIF(S$133:S$227,S8,T$133:T$227)</f>
        <v>0</v>
      </c>
      <c r="U8" s="21" t="s">
        <v>347</v>
      </c>
      <c r="V8" s="13">
        <f>SUMIF(U$133:U$227,U8,V$133:V$227)</f>
        <v>0</v>
      </c>
      <c r="W8" s="36" t="s">
        <v>393</v>
      </c>
      <c r="X8" s="37">
        <f>SUMIF(W$133:W$227,W8,X$133:X$227)</f>
        <v>0</v>
      </c>
      <c r="Y8" s="21" t="s">
        <v>312</v>
      </c>
      <c r="Z8" s="13">
        <f>SUMIF(Y$133:Y$227,Y8,Z$133:Z$227)</f>
        <v>0</v>
      </c>
      <c r="AA8" s="36" t="s">
        <v>53</v>
      </c>
      <c r="AB8" s="37">
        <f>SUMIF(AA$133:AA$227,AA8,AB$133:AB$227)</f>
        <v>0</v>
      </c>
      <c r="AC8" s="21" t="s">
        <v>51</v>
      </c>
      <c r="AD8" s="13">
        <f>SUMIF(AC$133:AC$227,AC8,AD$133:AD$227)</f>
        <v>0</v>
      </c>
      <c r="AE8" s="36" t="s">
        <v>433</v>
      </c>
      <c r="AF8" s="37">
        <f>SUMIF(AE$133:AE$227,AE8,AF$133:AF$227)</f>
        <v>0</v>
      </c>
      <c r="AG8" s="21" t="s">
        <v>67</v>
      </c>
      <c r="AH8" s="13">
        <f>SUMIF(AG$133:AG$227,AG8,AH$133:AH$227)</f>
        <v>0</v>
      </c>
      <c r="AI8" s="36" t="s">
        <v>38</v>
      </c>
      <c r="AJ8" s="37">
        <f>SUMIF(AI$133:AI$227,AI8,AJ$133:AJ$227)</f>
        <v>0</v>
      </c>
      <c r="AK8" s="21" t="s">
        <v>398</v>
      </c>
      <c r="AL8" s="13">
        <f>SUMIF(AK$133:AK$227,AK8,AL$133:AL$227)</f>
        <v>0</v>
      </c>
      <c r="AM8" s="36" t="s">
        <v>56</v>
      </c>
      <c r="AN8" s="37">
        <f>SUMIF(AM$133:AM$227,AM8,AN$133:AN$227)</f>
        <v>0</v>
      </c>
      <c r="AO8" s="21" t="s">
        <v>392</v>
      </c>
      <c r="AP8" s="13">
        <f>SUMIF(AO$133:AO$227,AO8,AP$133:AP$227)</f>
        <v>0</v>
      </c>
      <c r="AQ8" s="36" t="s">
        <v>453</v>
      </c>
      <c r="AR8" s="37">
        <f>SUMIF(AQ$133:AQ$227,AQ8,AR$133:AR$227)</f>
        <v>0</v>
      </c>
      <c r="AS8" s="21" t="s">
        <v>72</v>
      </c>
      <c r="AT8" s="13">
        <f>SUMIF(AS$133:AS$227,AS8,AT$133:AT$227)</f>
        <v>0</v>
      </c>
      <c r="AU8" s="36" t="s">
        <v>47</v>
      </c>
      <c r="AV8" s="37">
        <f>SUMIF(AU$133:AU$227,AU8,AV$133:AV$227)</f>
        <v>0</v>
      </c>
      <c r="AW8" s="21" t="s">
        <v>39</v>
      </c>
      <c r="AX8" s="13">
        <f>SUMIF(AW$133:AW$227,AW8,AX$133:AX$227)</f>
        <v>0</v>
      </c>
    </row>
    <row r="9" spans="1:50" ht="16.5" thickBot="1" x14ac:dyDescent="0.3">
      <c r="A9" s="15">
        <f>A8+1</f>
        <v>7</v>
      </c>
      <c r="B9" s="22" t="s">
        <v>111</v>
      </c>
      <c r="C9" s="22" t="s">
        <v>206</v>
      </c>
      <c r="D9" s="39">
        <f>F9+H9+J9+L9+N9+P9+R9+T9+V9+X9+Z9+AB9+AD9+AF9+AH9+AJ9+AL9+AN9+AP9+AR9+AT9+AV9+AX9</f>
        <v>4364400</v>
      </c>
      <c r="E9" s="22" t="s">
        <v>37</v>
      </c>
      <c r="F9" s="46">
        <f>SUMIF(E$133:E$227,E9,F$133:F$227)</f>
        <v>0</v>
      </c>
      <c r="G9" s="47" t="s">
        <v>40</v>
      </c>
      <c r="H9" s="48">
        <f>SUMIF(G$133:G$227,G9,H$133:H$227)</f>
        <v>0</v>
      </c>
      <c r="I9" s="22" t="s">
        <v>310</v>
      </c>
      <c r="J9" s="46">
        <f>SUMIF(I$133:I$227,I9,J$133:J$227)</f>
        <v>1760000</v>
      </c>
      <c r="K9" s="47" t="s">
        <v>56</v>
      </c>
      <c r="L9" s="48">
        <f>SUMIF(K$133:K$227,K9,L$133:L$227)</f>
        <v>1800000</v>
      </c>
      <c r="M9" s="22" t="s">
        <v>336</v>
      </c>
      <c r="N9" s="13">
        <f>SUMIF(M$133:M$227,M9,N$133:N$227)</f>
        <v>726400</v>
      </c>
      <c r="O9" s="36" t="s">
        <v>36</v>
      </c>
      <c r="P9" s="37">
        <f>SUMIF(O$133:O$227,O9,P$133:P$227)</f>
        <v>78000</v>
      </c>
      <c r="Q9" s="21" t="s">
        <v>376</v>
      </c>
      <c r="R9" s="13">
        <f>SUMIF(Q$133:Q$227,Q9,R$133:R$227)</f>
        <v>0</v>
      </c>
      <c r="S9" s="36" t="s">
        <v>46</v>
      </c>
      <c r="T9" s="37">
        <f>SUMIF(S$133:S$227,S9,T$133:T$227)</f>
        <v>0</v>
      </c>
      <c r="U9" s="21" t="s">
        <v>44</v>
      </c>
      <c r="V9" s="13">
        <f>SUMIF(U$133:U$227,U9,V$133:V$227)</f>
        <v>0</v>
      </c>
      <c r="W9" s="36" t="s">
        <v>82</v>
      </c>
      <c r="X9" s="37">
        <f>SUMIF(W$133:W$227,W9,X$133:X$227)</f>
        <v>0</v>
      </c>
      <c r="Y9" s="21" t="s">
        <v>372</v>
      </c>
      <c r="Z9" s="13">
        <f>SUMIF(Y$133:Y$227,Y9,Z$133:Z$227)</f>
        <v>0</v>
      </c>
      <c r="AA9" s="36" t="s">
        <v>53</v>
      </c>
      <c r="AB9" s="37">
        <f>SUMIF(AA$133:AA$227,AA9,AB$133:AB$227)</f>
        <v>0</v>
      </c>
      <c r="AC9" s="21" t="s">
        <v>39</v>
      </c>
      <c r="AD9" s="13">
        <f>SUMIF(AC$133:AC$227,AC9,AD$133:AD$227)</f>
        <v>0</v>
      </c>
      <c r="AE9" s="36" t="s">
        <v>433</v>
      </c>
      <c r="AF9" s="37">
        <f>SUMIF(AE$133:AE$227,AE9,AF$133:AF$227)</f>
        <v>0</v>
      </c>
      <c r="AG9" s="21" t="s">
        <v>327</v>
      </c>
      <c r="AH9" s="13">
        <f>SUMIF(AG$133:AG$227,AG9,AH$133:AH$227)</f>
        <v>0</v>
      </c>
      <c r="AI9" s="36" t="s">
        <v>60</v>
      </c>
      <c r="AJ9" s="37">
        <f>SUMIF(AI$133:AI$227,AI9,AJ$133:AJ$227)</f>
        <v>0</v>
      </c>
      <c r="AK9" s="21" t="s">
        <v>305</v>
      </c>
      <c r="AL9" s="13">
        <f>SUMIF(AK$133:AK$227,AK9,AL$133:AL$227)</f>
        <v>0</v>
      </c>
      <c r="AM9" s="36" t="s">
        <v>57</v>
      </c>
      <c r="AN9" s="37">
        <f>SUMIF(AM$133:AM$227,AM9,AN$133:AN$227)</f>
        <v>0</v>
      </c>
      <c r="AO9" s="21" t="s">
        <v>335</v>
      </c>
      <c r="AP9" s="13">
        <f>SUMIF(AO$133:AO$227,AO9,AP$133:AP$227)</f>
        <v>0</v>
      </c>
      <c r="AQ9" s="36" t="s">
        <v>42</v>
      </c>
      <c r="AR9" s="37">
        <f>SUMIF(AQ$133:AQ$227,AQ9,AR$133:AR$227)</f>
        <v>0</v>
      </c>
      <c r="AS9" s="21" t="s">
        <v>38</v>
      </c>
      <c r="AT9" s="13">
        <f>SUMIF(AS$133:AS$227,AS9,AT$133:AT$227)</f>
        <v>0</v>
      </c>
      <c r="AU9" s="36" t="s">
        <v>347</v>
      </c>
      <c r="AV9" s="37">
        <f>SUMIF(AU$133:AU$227,AU9,AV$133:AV$227)</f>
        <v>0</v>
      </c>
      <c r="AW9" s="21" t="s">
        <v>59</v>
      </c>
      <c r="AX9" s="13">
        <f>SUMIF(AW$133:AW$227,AW9,AX$133:AX$227)</f>
        <v>0</v>
      </c>
    </row>
    <row r="10" spans="1:50" ht="16.5" thickBot="1" x14ac:dyDescent="0.3">
      <c r="A10" s="15">
        <f>A9+1</f>
        <v>8</v>
      </c>
      <c r="B10" s="22" t="s">
        <v>103</v>
      </c>
      <c r="C10" s="22" t="s">
        <v>205</v>
      </c>
      <c r="D10" s="39">
        <f>F10+H10+J10+L10+N10+P10+R10+T10+V10+X10+Z10+AB10+AD10+AF10+AH10+AJ10+AL10+AN10+AP10+AR10+AT10+AV10+AX10</f>
        <v>4203200</v>
      </c>
      <c r="E10" s="22" t="s">
        <v>69</v>
      </c>
      <c r="F10" s="46">
        <f>SUMIF(E$133:E$227,E10,F$133:F$227)</f>
        <v>0</v>
      </c>
      <c r="G10" s="47" t="s">
        <v>324</v>
      </c>
      <c r="H10" s="48">
        <f>SUMIF(G$133:G$227,G10,H$133:H$227)</f>
        <v>0</v>
      </c>
      <c r="I10" s="22" t="s">
        <v>46</v>
      </c>
      <c r="J10" s="46">
        <f>SUMIF(I$133:I$227,I10,J$133:J$227)</f>
        <v>3600000</v>
      </c>
      <c r="K10" s="47" t="s">
        <v>59</v>
      </c>
      <c r="L10" s="48">
        <f>SUMIF(K$133:K$227,K10,L$133:L$227)</f>
        <v>603200</v>
      </c>
      <c r="M10" s="22" t="s">
        <v>314</v>
      </c>
      <c r="N10" s="13">
        <f>SUMIF(M$133:M$227,M10,N$133:N$227)</f>
        <v>0</v>
      </c>
      <c r="O10" s="36" t="s">
        <v>365</v>
      </c>
      <c r="P10" s="37">
        <f>SUMIF(O$133:O$227,O10,P$133:P$227)</f>
        <v>0</v>
      </c>
      <c r="Q10" s="21" t="s">
        <v>325</v>
      </c>
      <c r="R10" s="13">
        <f>SUMIF(Q$133:Q$227,Q10,R$133:R$227)</f>
        <v>0</v>
      </c>
      <c r="S10" s="36" t="s">
        <v>48</v>
      </c>
      <c r="T10" s="37">
        <f>SUMIF(S$133:S$227,S10,T$133:T$227)</f>
        <v>0</v>
      </c>
      <c r="U10" s="21" t="s">
        <v>331</v>
      </c>
      <c r="V10" s="13">
        <f>SUMIF(U$133:U$227,U10,V$133:V$227)</f>
        <v>0</v>
      </c>
      <c r="W10" s="36" t="s">
        <v>413</v>
      </c>
      <c r="X10" s="37">
        <f>SUMIF(W$133:W$227,W10,X$133:X$227)</f>
        <v>0</v>
      </c>
      <c r="Y10" s="21" t="s">
        <v>60</v>
      </c>
      <c r="Z10" s="13">
        <f>SUMIF(Y$133:Y$227,Y10,Z$133:Z$227)</f>
        <v>0</v>
      </c>
      <c r="AA10" s="36" t="s">
        <v>39</v>
      </c>
      <c r="AB10" s="37">
        <f>SUMIF(AA$133:AA$227,AA10,AB$133:AB$227)</f>
        <v>0</v>
      </c>
      <c r="AC10" s="21" t="s">
        <v>41</v>
      </c>
      <c r="AD10" s="13">
        <f>SUMIF(AC$133:AC$227,AC10,AD$133:AD$227)</f>
        <v>0</v>
      </c>
      <c r="AE10" s="36" t="s">
        <v>65</v>
      </c>
      <c r="AF10" s="37">
        <f>SUMIF(AE$133:AE$227,AE10,AF$133:AF$227)</f>
        <v>0</v>
      </c>
      <c r="AG10" s="21" t="s">
        <v>430</v>
      </c>
      <c r="AH10" s="13">
        <f>SUMIF(AG$133:AG$227,AG10,AH$133:AH$227)</f>
        <v>0</v>
      </c>
      <c r="AI10" s="36" t="s">
        <v>304</v>
      </c>
      <c r="AJ10" s="37">
        <f>SUMIF(AI$133:AI$227,AI10,AJ$133:AJ$227)</f>
        <v>0</v>
      </c>
      <c r="AK10" s="21" t="s">
        <v>334</v>
      </c>
      <c r="AL10" s="13">
        <f>SUMIF(AK$133:AK$227,AK10,AL$133:AL$227)</f>
        <v>0</v>
      </c>
      <c r="AM10" s="36" t="s">
        <v>38</v>
      </c>
      <c r="AN10" s="37">
        <f>SUMIF(AM$133:AM$227,AM10,AN$133:AN$227)</f>
        <v>0</v>
      </c>
      <c r="AO10" s="21" t="s">
        <v>49</v>
      </c>
      <c r="AP10" s="13">
        <f>SUMIF(AO$133:AO$227,AO10,AP$133:AP$227)</f>
        <v>0</v>
      </c>
      <c r="AQ10" s="36" t="s">
        <v>55</v>
      </c>
      <c r="AR10" s="37">
        <f>SUMIF(AQ$133:AQ$227,AQ10,AR$133:AR$227)</f>
        <v>0</v>
      </c>
      <c r="AS10" s="21" t="s">
        <v>66</v>
      </c>
      <c r="AT10" s="13">
        <f>SUMIF(AS$133:AS$227,AS10,AT$133:AT$227)</f>
        <v>0</v>
      </c>
      <c r="AU10" s="36" t="s">
        <v>464</v>
      </c>
      <c r="AV10" s="37">
        <f>SUMIF(AU$133:AU$227,AU10,AV$133:AV$227)</f>
        <v>0</v>
      </c>
      <c r="AW10" s="21" t="s">
        <v>327</v>
      </c>
      <c r="AX10" s="13">
        <f>SUMIF(AW$133:AW$227,AW10,AX$133:AX$227)</f>
        <v>0</v>
      </c>
    </row>
    <row r="11" spans="1:50" ht="16.5" thickBot="1" x14ac:dyDescent="0.3">
      <c r="A11" s="15">
        <f>A10+1</f>
        <v>9</v>
      </c>
      <c r="B11" s="22" t="s">
        <v>184</v>
      </c>
      <c r="C11" s="22" t="s">
        <v>296</v>
      </c>
      <c r="D11" s="39">
        <f>F11+H11+J11+L11+N11+P11+R11+T11+V11+X11+Z11+AB11+AD11+AF11+AH11+AJ11+AL11+AN11+AP11+AR11+AT11+AV11+AX11</f>
        <v>4176180</v>
      </c>
      <c r="E11" s="22" t="s">
        <v>72</v>
      </c>
      <c r="F11" s="46">
        <f>SUMIF(E$133:E$227,E11,F$133:F$227)</f>
        <v>0</v>
      </c>
      <c r="G11" s="47" t="s">
        <v>41</v>
      </c>
      <c r="H11" s="48">
        <f>SUMIF(G$133:G$227,G11,H$133:H$227)</f>
        <v>439680</v>
      </c>
      <c r="I11" s="22" t="s">
        <v>46</v>
      </c>
      <c r="J11" s="46">
        <f>SUMIF(I$133:I$227,I11,J$133:J$227)</f>
        <v>3600000</v>
      </c>
      <c r="K11" s="47" t="s">
        <v>36</v>
      </c>
      <c r="L11" s="48">
        <f>SUMIF(K$133:K$227,K11,L$133:L$227)</f>
        <v>136500</v>
      </c>
      <c r="M11" s="22" t="s">
        <v>308</v>
      </c>
      <c r="N11" s="13">
        <f>SUMIF(M$133:M$227,M11,N$133:N$227)</f>
        <v>0</v>
      </c>
      <c r="O11" s="36" t="s">
        <v>368</v>
      </c>
      <c r="P11" s="37">
        <f>SUMIF(O$133:O$227,O11,P$133:P$227)</f>
        <v>0</v>
      </c>
      <c r="Q11" s="21" t="s">
        <v>399</v>
      </c>
      <c r="R11" s="13">
        <f>SUMIF(Q$133:Q$227,Q11,R$133:R$227)</f>
        <v>0</v>
      </c>
      <c r="S11" s="36" t="s">
        <v>358</v>
      </c>
      <c r="T11" s="37">
        <f>SUMIF(S$133:S$227,S11,T$133:T$227)</f>
        <v>0</v>
      </c>
      <c r="U11" s="21" t="s">
        <v>318</v>
      </c>
      <c r="V11" s="13">
        <f>SUMIF(U$133:U$227,U11,V$133:V$227)</f>
        <v>0</v>
      </c>
      <c r="W11" s="36" t="s">
        <v>412</v>
      </c>
      <c r="X11" s="37">
        <f>SUMIF(W$133:W$227,W11,X$133:X$227)</f>
        <v>0</v>
      </c>
      <c r="Y11" s="21" t="s">
        <v>55</v>
      </c>
      <c r="Z11" s="13">
        <f>SUMIF(Y$133:Y$227,Y11,Z$133:Z$227)</f>
        <v>0</v>
      </c>
      <c r="AA11" s="36" t="s">
        <v>39</v>
      </c>
      <c r="AB11" s="37">
        <f>SUMIF(AA$133:AA$227,AA11,AB$133:AB$227)</f>
        <v>0</v>
      </c>
      <c r="AC11" s="21" t="s">
        <v>37</v>
      </c>
      <c r="AD11" s="13">
        <f>SUMIF(AC$133:AC$227,AC11,AD$133:AD$227)</f>
        <v>0</v>
      </c>
      <c r="AE11" s="36" t="s">
        <v>73</v>
      </c>
      <c r="AF11" s="37">
        <f>SUMIF(AE$133:AE$227,AE11,AF$133:AF$227)</f>
        <v>0</v>
      </c>
      <c r="AG11" s="21" t="s">
        <v>43</v>
      </c>
      <c r="AH11" s="13">
        <f>SUMIF(AG$133:AG$227,AG11,AH$133:AH$227)</f>
        <v>0</v>
      </c>
      <c r="AI11" s="36" t="s">
        <v>314</v>
      </c>
      <c r="AJ11" s="37">
        <f>SUMIF(AI$133:AI$227,AI11,AJ$133:AJ$227)</f>
        <v>0</v>
      </c>
      <c r="AK11" s="21" t="s">
        <v>62</v>
      </c>
      <c r="AL11" s="13">
        <f>SUMIF(AK$133:AK$227,AK11,AL$133:AL$227)</f>
        <v>0</v>
      </c>
      <c r="AM11" s="36" t="s">
        <v>53</v>
      </c>
      <c r="AN11" s="37">
        <f>SUMIF(AM$133:AM$227,AM11,AN$133:AN$227)</f>
        <v>0</v>
      </c>
      <c r="AO11" s="21" t="s">
        <v>468</v>
      </c>
      <c r="AP11" s="13">
        <f>SUMIF(AO$133:AO$227,AO11,AP$133:AP$227)</f>
        <v>0</v>
      </c>
      <c r="AQ11" s="36" t="s">
        <v>58</v>
      </c>
      <c r="AR11" s="37">
        <f>SUMIF(AQ$133:AQ$227,AQ11,AR$133:AR$227)</f>
        <v>0</v>
      </c>
      <c r="AS11" s="21" t="s">
        <v>474</v>
      </c>
      <c r="AT11" s="13">
        <f>SUMIF(AS$133:AS$227,AS11,AT$133:AT$227)</f>
        <v>0</v>
      </c>
      <c r="AU11" s="36" t="s">
        <v>35</v>
      </c>
      <c r="AV11" s="37">
        <f>SUMIF(AU$133:AU$227,AU11,AV$133:AV$227)</f>
        <v>0</v>
      </c>
      <c r="AW11" s="21" t="s">
        <v>65</v>
      </c>
      <c r="AX11" s="13">
        <f>SUMIF(AW$133:AW$227,AW11,AX$133:AX$227)</f>
        <v>0</v>
      </c>
    </row>
    <row r="12" spans="1:50" ht="16.5" thickBot="1" x14ac:dyDescent="0.3">
      <c r="A12" s="15">
        <f>A11+1</f>
        <v>10</v>
      </c>
      <c r="B12" s="22" t="s">
        <v>115</v>
      </c>
      <c r="C12" s="22" t="s">
        <v>211</v>
      </c>
      <c r="D12" s="39">
        <f>F12+H12+J12+L12+N12+P12+R12+T12+V12+X12+Z12+AB12+AD12+AF12+AH12+AJ12+AL12+AN12+AP12+AR12+AT12+AV12+AX12</f>
        <v>4117680</v>
      </c>
      <c r="E12" s="22" t="s">
        <v>305</v>
      </c>
      <c r="F12" s="46">
        <f>SUMIF(E$133:E$227,E12,F$133:F$227)</f>
        <v>0</v>
      </c>
      <c r="G12" s="47" t="s">
        <v>41</v>
      </c>
      <c r="H12" s="48">
        <f>SUMIF(G$133:G$227,G12,H$133:H$227)</f>
        <v>439680</v>
      </c>
      <c r="I12" s="22" t="s">
        <v>46</v>
      </c>
      <c r="J12" s="46">
        <f>SUMIF(I$133:I$227,I12,J$133:J$227)</f>
        <v>3600000</v>
      </c>
      <c r="K12" s="47" t="s">
        <v>60</v>
      </c>
      <c r="L12" s="48">
        <f>SUMIF(K$133:K$227,K12,L$133:L$227)</f>
        <v>0</v>
      </c>
      <c r="M12" s="22" t="s">
        <v>301</v>
      </c>
      <c r="N12" s="13">
        <f>SUMIF(M$133:M$227,M12,N$133:N$227)</f>
        <v>0</v>
      </c>
      <c r="O12" s="36" t="s">
        <v>36</v>
      </c>
      <c r="P12" s="37">
        <f>SUMIF(O$133:O$227,O12,P$133:P$227)</f>
        <v>78000</v>
      </c>
      <c r="Q12" s="21" t="s">
        <v>379</v>
      </c>
      <c r="R12" s="13">
        <f>SUMIF(Q$133:Q$227,Q12,R$133:R$227)</f>
        <v>0</v>
      </c>
      <c r="S12" s="36" t="s">
        <v>304</v>
      </c>
      <c r="T12" s="37">
        <f>SUMIF(S$133:S$227,S12,T$133:T$227)</f>
        <v>0</v>
      </c>
      <c r="U12" s="21" t="s">
        <v>55</v>
      </c>
      <c r="V12" s="13">
        <f>SUMIF(U$133:U$227,U12,V$133:V$227)</f>
        <v>0</v>
      </c>
      <c r="W12" s="36" t="s">
        <v>43</v>
      </c>
      <c r="X12" s="37">
        <f>SUMIF(W$133:W$227,W12,X$133:X$227)</f>
        <v>0</v>
      </c>
      <c r="Y12" s="21" t="s">
        <v>65</v>
      </c>
      <c r="Z12" s="13">
        <f>SUMIF(Y$133:Y$227,Y12,Z$133:Z$227)</f>
        <v>0</v>
      </c>
      <c r="AA12" s="36" t="s">
        <v>39</v>
      </c>
      <c r="AB12" s="37">
        <f>SUMIF(AA$133:AA$227,AA12,AB$133:AB$227)</f>
        <v>0</v>
      </c>
      <c r="AC12" s="21" t="s">
        <v>44</v>
      </c>
      <c r="AD12" s="13">
        <f>SUMIF(AC$133:AC$227,AC12,AD$133:AD$227)</f>
        <v>0</v>
      </c>
      <c r="AE12" s="36" t="s">
        <v>59</v>
      </c>
      <c r="AF12" s="37">
        <f>SUMIF(AE$133:AE$227,AE12,AF$133:AF$227)</f>
        <v>0</v>
      </c>
      <c r="AG12" s="21" t="s">
        <v>66</v>
      </c>
      <c r="AH12" s="13">
        <f>SUMIF(AG$133:AG$227,AG12,AH$133:AH$227)</f>
        <v>0</v>
      </c>
      <c r="AI12" s="36" t="s">
        <v>331</v>
      </c>
      <c r="AJ12" s="37">
        <f>SUMIF(AI$133:AI$227,AI12,AJ$133:AJ$227)</f>
        <v>0</v>
      </c>
      <c r="AK12" s="21" t="s">
        <v>347</v>
      </c>
      <c r="AL12" s="13">
        <f>SUMIF(AK$133:AK$227,AK12,AL$133:AL$227)</f>
        <v>0</v>
      </c>
      <c r="AM12" s="36" t="s">
        <v>327</v>
      </c>
      <c r="AN12" s="37">
        <f>SUMIF(AM$133:AM$227,AM12,AN$133:AN$227)</f>
        <v>0</v>
      </c>
      <c r="AO12" s="21" t="s">
        <v>48</v>
      </c>
      <c r="AP12" s="13">
        <f>SUMIF(AO$133:AO$227,AO12,AP$133:AP$227)</f>
        <v>0</v>
      </c>
      <c r="AQ12" s="36" t="s">
        <v>49</v>
      </c>
      <c r="AR12" s="37">
        <f>SUMIF(AQ$133:AQ$227,AQ12,AR$133:AR$227)</f>
        <v>0</v>
      </c>
      <c r="AS12" s="21" t="s">
        <v>63</v>
      </c>
      <c r="AT12" s="13">
        <f>SUMIF(AS$133:AS$227,AS12,AT$133:AT$227)</f>
        <v>0</v>
      </c>
      <c r="AU12" s="36" t="s">
        <v>56</v>
      </c>
      <c r="AV12" s="37">
        <f>SUMIF(AU$133:AU$227,AU12,AV$133:AV$227)</f>
        <v>0</v>
      </c>
      <c r="AW12" s="21" t="s">
        <v>38</v>
      </c>
      <c r="AX12" s="13">
        <f>SUMIF(AW$133:AW$227,AW12,AX$133:AX$227)</f>
        <v>0</v>
      </c>
    </row>
    <row r="13" spans="1:50" ht="16.5" thickBot="1" x14ac:dyDescent="0.3">
      <c r="A13" s="15">
        <f>A12+1</f>
        <v>11</v>
      </c>
      <c r="B13" s="22" t="s">
        <v>180</v>
      </c>
      <c r="C13" s="22" t="s">
        <v>291</v>
      </c>
      <c r="D13" s="39">
        <f>F13+H13+J13+L13+N13+P13+R13+T13+V13+X13+Z13+AB13+AD13+AF13+AH13+AJ13+AL13+AN13+AP13+AR13+AT13+AV13+AX13</f>
        <v>3849640</v>
      </c>
      <c r="E13" s="22" t="s">
        <v>301</v>
      </c>
      <c r="F13" s="46">
        <f>SUMIF(E$133:E$227,E13,F$133:F$227)</f>
        <v>92640</v>
      </c>
      <c r="G13" s="47" t="s">
        <v>44</v>
      </c>
      <c r="H13" s="48">
        <f>SUMIF(G$133:G$227,G13,H$133:H$227)</f>
        <v>0</v>
      </c>
      <c r="I13" s="22" t="s">
        <v>46</v>
      </c>
      <c r="J13" s="46">
        <f>SUMIF(I$133:I$227,I13,J$133:J$227)</f>
        <v>3600000</v>
      </c>
      <c r="K13" s="47" t="s">
        <v>303</v>
      </c>
      <c r="L13" s="48">
        <f>SUMIF(K$133:K$227,K13,L$133:L$227)</f>
        <v>0</v>
      </c>
      <c r="M13" s="22" t="s">
        <v>67</v>
      </c>
      <c r="N13" s="13">
        <f>SUMIF(M$133:M$227,M13,N$133:N$227)</f>
        <v>0</v>
      </c>
      <c r="O13" s="36" t="s">
        <v>38</v>
      </c>
      <c r="P13" s="37">
        <f>SUMIF(O$133:O$227,O13,P$133:P$227)</f>
        <v>157000</v>
      </c>
      <c r="Q13" s="21" t="s">
        <v>396</v>
      </c>
      <c r="R13" s="13">
        <f>SUMIF(Q$133:Q$227,Q13,R$133:R$227)</f>
        <v>0</v>
      </c>
      <c r="S13" s="36" t="s">
        <v>39</v>
      </c>
      <c r="T13" s="37">
        <f>SUMIF(S$133:S$227,S13,T$133:T$227)</f>
        <v>0</v>
      </c>
      <c r="U13" s="21" t="s">
        <v>310</v>
      </c>
      <c r="V13" s="13">
        <f>SUMIF(U$133:U$227,U13,V$133:V$227)</f>
        <v>0</v>
      </c>
      <c r="W13" s="36" t="s">
        <v>58</v>
      </c>
      <c r="X13" s="37">
        <f>SUMIF(W$133:W$227,W13,X$133:X$227)</f>
        <v>0</v>
      </c>
      <c r="Y13" s="21" t="s">
        <v>59</v>
      </c>
      <c r="Z13" s="13">
        <f>SUMIF(Y$133:Y$227,Y13,Z$133:Z$227)</f>
        <v>0</v>
      </c>
      <c r="AA13" s="36" t="s">
        <v>53</v>
      </c>
      <c r="AB13" s="37">
        <f>SUMIF(AA$133:AA$227,AA13,AB$133:AB$227)</f>
        <v>0</v>
      </c>
      <c r="AC13" s="21" t="s">
        <v>37</v>
      </c>
      <c r="AD13" s="13">
        <f>SUMIF(AC$133:AC$227,AC13,AD$133:AD$227)</f>
        <v>0</v>
      </c>
      <c r="AE13" s="36" t="s">
        <v>72</v>
      </c>
      <c r="AF13" s="37">
        <f>SUMIF(AE$133:AE$227,AE13,AF$133:AF$227)</f>
        <v>0</v>
      </c>
      <c r="AG13" s="21" t="s">
        <v>40</v>
      </c>
      <c r="AH13" s="13">
        <f>SUMIF(AG$133:AG$227,AG13,AH$133:AH$227)</f>
        <v>0</v>
      </c>
      <c r="AI13" s="36" t="s">
        <v>57</v>
      </c>
      <c r="AJ13" s="37">
        <f>SUMIF(AI$133:AI$227,AI13,AJ$133:AJ$227)</f>
        <v>0</v>
      </c>
      <c r="AK13" s="21" t="s">
        <v>408</v>
      </c>
      <c r="AL13" s="13">
        <f>SUMIF(AK$133:AK$227,AK13,AL$133:AL$227)</f>
        <v>0</v>
      </c>
      <c r="AM13" s="36" t="s">
        <v>45</v>
      </c>
      <c r="AN13" s="37">
        <f>SUMIF(AM$133:AM$227,AM13,AN$133:AN$227)</f>
        <v>0</v>
      </c>
      <c r="AO13" s="21" t="s">
        <v>335</v>
      </c>
      <c r="AP13" s="13">
        <f>SUMIF(AO$133:AO$227,AO13,AP$133:AP$227)</f>
        <v>0</v>
      </c>
      <c r="AQ13" s="36" t="s">
        <v>55</v>
      </c>
      <c r="AR13" s="37">
        <f>SUMIF(AQ$133:AQ$227,AQ13,AR$133:AR$227)</f>
        <v>0</v>
      </c>
      <c r="AS13" s="21" t="s">
        <v>42</v>
      </c>
      <c r="AT13" s="13">
        <f>SUMIF(AS$133:AS$227,AS13,AT$133:AT$227)</f>
        <v>0</v>
      </c>
      <c r="AU13" s="36" t="s">
        <v>347</v>
      </c>
      <c r="AV13" s="37">
        <f>SUMIF(AU$133:AU$227,AU13,AV$133:AV$227)</f>
        <v>0</v>
      </c>
      <c r="AW13" s="21" t="s">
        <v>56</v>
      </c>
      <c r="AX13" s="13">
        <f>SUMIF(AW$133:AW$227,AW13,AX$133:AX$227)</f>
        <v>0</v>
      </c>
    </row>
    <row r="14" spans="1:50" ht="16.5" thickBot="1" x14ac:dyDescent="0.3">
      <c r="A14" s="15">
        <f>A13+1</f>
        <v>12</v>
      </c>
      <c r="B14" s="22" t="s">
        <v>176</v>
      </c>
      <c r="C14" s="22" t="s">
        <v>284</v>
      </c>
      <c r="D14" s="39">
        <f>F14+H14+J14+L14+N14+P14+R14+T14+V14+X14+Z14+AB14+AD14+AF14+AH14+AJ14+AL14+AN14+AP14+AR14+AT14+AV14+AX14</f>
        <v>3797948</v>
      </c>
      <c r="E14" s="22" t="s">
        <v>318</v>
      </c>
      <c r="F14" s="46">
        <f>SUMIF(E$133:E$227,E14,F$133:F$227)</f>
        <v>0</v>
      </c>
      <c r="G14" s="47" t="s">
        <v>72</v>
      </c>
      <c r="H14" s="48">
        <f>SUMIF(G$133:G$227,G14,H$133:H$227)</f>
        <v>62948</v>
      </c>
      <c r="I14" s="22" t="s">
        <v>46</v>
      </c>
      <c r="J14" s="46">
        <f>SUMIF(I$133:I$227,I14,J$133:J$227)</f>
        <v>3600000</v>
      </c>
      <c r="K14" s="47" t="s">
        <v>312</v>
      </c>
      <c r="L14" s="48">
        <f>SUMIF(K$133:K$227,K14,L$133:L$227)</f>
        <v>57000</v>
      </c>
      <c r="M14" s="22" t="s">
        <v>301</v>
      </c>
      <c r="N14" s="13">
        <f>SUMIF(M$133:M$227,M14,N$133:N$227)</f>
        <v>0</v>
      </c>
      <c r="O14" s="36" t="s">
        <v>323</v>
      </c>
      <c r="P14" s="37">
        <f>SUMIF(O$133:O$227,O14,P$133:P$227)</f>
        <v>78000</v>
      </c>
      <c r="Q14" s="21" t="s">
        <v>42</v>
      </c>
      <c r="R14" s="13">
        <f>SUMIF(Q$133:Q$227,Q14,R$133:R$227)</f>
        <v>0</v>
      </c>
      <c r="S14" s="36" t="s">
        <v>59</v>
      </c>
      <c r="T14" s="37">
        <f>SUMIF(S$133:S$227,S14,T$133:T$227)</f>
        <v>0</v>
      </c>
      <c r="U14" s="21" t="s">
        <v>36</v>
      </c>
      <c r="V14" s="13">
        <f>SUMIF(U$133:U$227,U14,V$133:V$227)</f>
        <v>0</v>
      </c>
      <c r="W14" s="36" t="s">
        <v>404</v>
      </c>
      <c r="X14" s="37">
        <f>SUMIF(W$133:W$227,W14,X$133:X$227)</f>
        <v>0</v>
      </c>
      <c r="Y14" s="21" t="s">
        <v>55</v>
      </c>
      <c r="Z14" s="13">
        <f>SUMIF(Y$133:Y$227,Y14,Z$133:Z$227)</f>
        <v>0</v>
      </c>
      <c r="AA14" s="36" t="s">
        <v>327</v>
      </c>
      <c r="AB14" s="37">
        <f>SUMIF(AA$133:AA$227,AA14,AB$133:AB$227)</f>
        <v>0</v>
      </c>
      <c r="AC14" s="21" t="s">
        <v>71</v>
      </c>
      <c r="AD14" s="13">
        <f>SUMIF(AC$133:AC$227,AC14,AD$133:AD$227)</f>
        <v>0</v>
      </c>
      <c r="AE14" s="36" t="s">
        <v>315</v>
      </c>
      <c r="AF14" s="37">
        <f>SUMIF(AE$133:AE$227,AE14,AF$133:AF$227)</f>
        <v>0</v>
      </c>
      <c r="AG14" s="21" t="s">
        <v>62</v>
      </c>
      <c r="AH14" s="13">
        <f>SUMIF(AG$133:AG$227,AG14,AH$133:AH$227)</f>
        <v>0</v>
      </c>
      <c r="AI14" s="36" t="s">
        <v>65</v>
      </c>
      <c r="AJ14" s="37">
        <f>SUMIF(AI$133:AI$227,AI14,AJ$133:AJ$227)</f>
        <v>0</v>
      </c>
      <c r="AK14" s="21" t="s">
        <v>67</v>
      </c>
      <c r="AL14" s="13">
        <f>SUMIF(AK$133:AK$227,AK14,AL$133:AL$227)</f>
        <v>0</v>
      </c>
      <c r="AM14" s="36" t="s">
        <v>53</v>
      </c>
      <c r="AN14" s="37">
        <f>SUMIF(AM$133:AM$227,AM14,AN$133:AN$227)</f>
        <v>0</v>
      </c>
      <c r="AO14" s="21" t="s">
        <v>39</v>
      </c>
      <c r="AP14" s="13">
        <f>SUMIF(AO$133:AO$227,AO14,AP$133:AP$227)</f>
        <v>0</v>
      </c>
      <c r="AQ14" s="36" t="s">
        <v>303</v>
      </c>
      <c r="AR14" s="37">
        <f>SUMIF(AQ$133:AQ$227,AQ14,AR$133:AR$227)</f>
        <v>0</v>
      </c>
      <c r="AS14" s="21" t="s">
        <v>40</v>
      </c>
      <c r="AT14" s="13">
        <f>SUMIF(AS$133:AS$227,AS14,AT$133:AT$227)</f>
        <v>0</v>
      </c>
      <c r="AU14" s="36" t="s">
        <v>347</v>
      </c>
      <c r="AV14" s="37">
        <f>SUMIF(AU$133:AU$227,AU14,AV$133:AV$227)</f>
        <v>0</v>
      </c>
      <c r="AW14" s="21" t="s">
        <v>56</v>
      </c>
      <c r="AX14" s="13">
        <f>SUMIF(AW$133:AW$227,AW14,AX$133:AX$227)</f>
        <v>0</v>
      </c>
    </row>
    <row r="15" spans="1:50" ht="16.5" thickBot="1" x14ac:dyDescent="0.3">
      <c r="A15" s="15">
        <f>A14+1</f>
        <v>13</v>
      </c>
      <c r="B15" s="22" t="s">
        <v>103</v>
      </c>
      <c r="C15" s="22" t="s">
        <v>250</v>
      </c>
      <c r="D15" s="39">
        <f>F15+H15+J15+L15+N15+P15+R15+T15+V15+X15+Z15+AB15+AD15+AF15+AH15+AJ15+AL15+AN15+AP15+AR15+AT15+AV15+AX15</f>
        <v>3413360</v>
      </c>
      <c r="E15" s="22" t="s">
        <v>304</v>
      </c>
      <c r="F15" s="46">
        <f>SUMIF(E$133:E$227,E15,F$133:F$227)</f>
        <v>41760</v>
      </c>
      <c r="G15" s="47" t="s">
        <v>36</v>
      </c>
      <c r="H15" s="48">
        <f>SUMIF(G$133:G$227,G15,H$133:H$227)</f>
        <v>1046400</v>
      </c>
      <c r="I15" s="22" t="s">
        <v>55</v>
      </c>
      <c r="J15" s="46">
        <f>SUMIF(I$133:I$227,I15,J$133:J$227)</f>
        <v>125200</v>
      </c>
      <c r="K15" s="47" t="s">
        <v>315</v>
      </c>
      <c r="L15" s="48">
        <f>SUMIF(K$133:K$227,K15,L$133:L$227)</f>
        <v>1000000</v>
      </c>
      <c r="M15" s="22" t="s">
        <v>67</v>
      </c>
      <c r="N15" s="13">
        <f>SUMIF(M$133:M$227,M15,N$133:N$227)</f>
        <v>0</v>
      </c>
      <c r="O15" s="36" t="s">
        <v>37</v>
      </c>
      <c r="P15" s="37">
        <f>SUMIF(O$133:O$227,O15,P$133:P$227)</f>
        <v>1200000</v>
      </c>
      <c r="Q15" s="21" t="s">
        <v>392</v>
      </c>
      <c r="R15" s="13">
        <f>SUMIF(Q$133:Q$227,Q15,R$133:R$227)</f>
        <v>0</v>
      </c>
      <c r="S15" s="36" t="s">
        <v>38</v>
      </c>
      <c r="T15" s="37">
        <f>SUMIF(S$133:S$227,S15,T$133:T$227)</f>
        <v>0</v>
      </c>
      <c r="U15" s="21" t="s">
        <v>48</v>
      </c>
      <c r="V15" s="13">
        <f>SUMIF(U$133:U$227,U15,V$133:V$227)</f>
        <v>0</v>
      </c>
      <c r="W15" s="36" t="s">
        <v>72</v>
      </c>
      <c r="X15" s="37">
        <f>SUMIF(W$133:W$227,W15,X$133:X$227)</f>
        <v>0</v>
      </c>
      <c r="Y15" s="21" t="s">
        <v>381</v>
      </c>
      <c r="Z15" s="13">
        <f>SUMIF(Y$133:Y$227,Y15,Z$133:Z$227)</f>
        <v>0</v>
      </c>
      <c r="AA15" s="36" t="s">
        <v>60</v>
      </c>
      <c r="AB15" s="37">
        <f>SUMIF(AA$133:AA$227,AA15,AB$133:AB$227)</f>
        <v>0</v>
      </c>
      <c r="AC15" s="21" t="s">
        <v>59</v>
      </c>
      <c r="AD15" s="13">
        <f>SUMIF(AC$133:AC$227,AC15,AD$133:AD$227)</f>
        <v>0</v>
      </c>
      <c r="AE15" s="36" t="s">
        <v>320</v>
      </c>
      <c r="AF15" s="37">
        <f>SUMIF(AE$133:AE$227,AE15,AF$133:AF$227)</f>
        <v>0</v>
      </c>
      <c r="AG15" s="21" t="s">
        <v>301</v>
      </c>
      <c r="AH15" s="13">
        <f>SUMIF(AG$133:AG$227,AG15,AH$133:AH$227)</f>
        <v>0</v>
      </c>
      <c r="AI15" s="36" t="s">
        <v>47</v>
      </c>
      <c r="AJ15" s="37">
        <f>SUMIF(AI$133:AI$227,AI15,AJ$133:AJ$227)</f>
        <v>0</v>
      </c>
      <c r="AK15" s="21" t="s">
        <v>339</v>
      </c>
      <c r="AL15" s="13">
        <f>SUMIF(AK$133:AK$227,AK15,AL$133:AL$227)</f>
        <v>0</v>
      </c>
      <c r="AM15" s="36" t="s">
        <v>40</v>
      </c>
      <c r="AN15" s="37">
        <f>SUMIF(AM$133:AM$227,AM15,AN$133:AN$227)</f>
        <v>0</v>
      </c>
      <c r="AO15" s="21" t="s">
        <v>305</v>
      </c>
      <c r="AP15" s="13">
        <f>SUMIF(AO$133:AO$227,AO15,AP$133:AP$227)</f>
        <v>0</v>
      </c>
      <c r="AQ15" s="36" t="s">
        <v>51</v>
      </c>
      <c r="AR15" s="37">
        <f>SUMIF(AQ$133:AQ$227,AQ15,AR$133:AR$227)</f>
        <v>0</v>
      </c>
      <c r="AS15" s="21" t="s">
        <v>56</v>
      </c>
      <c r="AT15" s="13">
        <f>SUMIF(AS$133:AS$227,AS15,AT$133:AT$227)</f>
        <v>0</v>
      </c>
      <c r="AU15" s="36" t="s">
        <v>35</v>
      </c>
      <c r="AV15" s="37">
        <f>SUMIF(AU$133:AU$227,AU15,AV$133:AV$227)</f>
        <v>0</v>
      </c>
      <c r="AW15" s="21" t="s">
        <v>39</v>
      </c>
      <c r="AX15" s="13">
        <f>SUMIF(AW$133:AW$227,AW15,AX$133:AX$227)</f>
        <v>0</v>
      </c>
    </row>
    <row r="16" spans="1:50" ht="16.5" thickBot="1" x14ac:dyDescent="0.3">
      <c r="A16" s="15">
        <f>A15+1</f>
        <v>14</v>
      </c>
      <c r="B16" s="22" t="s">
        <v>172</v>
      </c>
      <c r="C16" s="22" t="s">
        <v>280</v>
      </c>
      <c r="D16" s="39">
        <f>F16+H16+J16+L16+N16+P16+R16+T16+V16+X16+Z16+AB16+AD16+AF16+AH16+AJ16+AL16+AN16+AP16+AR16+AT16+AV16+AX16</f>
        <v>3204280</v>
      </c>
      <c r="E16" s="22" t="s">
        <v>46</v>
      </c>
      <c r="F16" s="46">
        <f>SUMIF(E$133:E$227,E16,F$133:F$227)</f>
        <v>0</v>
      </c>
      <c r="G16" s="47" t="s">
        <v>39</v>
      </c>
      <c r="H16" s="48">
        <f>SUMIF(G$133:G$227,G16,H$133:H$227)</f>
        <v>439680</v>
      </c>
      <c r="I16" s="22" t="s">
        <v>67</v>
      </c>
      <c r="J16" s="46">
        <f>SUMIF(I$133:I$227,I16,J$133:J$227)</f>
        <v>235000</v>
      </c>
      <c r="K16" s="47" t="s">
        <v>38</v>
      </c>
      <c r="L16" s="48">
        <f>SUMIF(K$133:K$227,K16,L$133:L$227)</f>
        <v>603200</v>
      </c>
      <c r="M16" s="22" t="s">
        <v>336</v>
      </c>
      <c r="N16" s="13">
        <f>SUMIF(M$133:M$227,M16,N$133:N$227)</f>
        <v>726400</v>
      </c>
      <c r="O16" s="36" t="s">
        <v>51</v>
      </c>
      <c r="P16" s="37">
        <f>SUMIF(O$133:O$227,O16,P$133:P$227)</f>
        <v>1200000</v>
      </c>
      <c r="Q16" s="21" t="s">
        <v>371</v>
      </c>
      <c r="R16" s="13">
        <f>SUMIF(Q$133:Q$227,Q16,R$133:R$227)</f>
        <v>0</v>
      </c>
      <c r="S16" s="36" t="s">
        <v>56</v>
      </c>
      <c r="T16" s="37">
        <f>SUMIF(S$133:S$227,S16,T$133:T$227)</f>
        <v>0</v>
      </c>
      <c r="U16" s="21" t="s">
        <v>44</v>
      </c>
      <c r="V16" s="13">
        <f>SUMIF(U$133:U$227,U16,V$133:V$227)</f>
        <v>0</v>
      </c>
      <c r="W16" s="36" t="s">
        <v>42</v>
      </c>
      <c r="X16" s="37">
        <f>SUMIF(W$133:W$227,W16,X$133:X$227)</f>
        <v>0</v>
      </c>
      <c r="Y16" s="21" t="s">
        <v>347</v>
      </c>
      <c r="Z16" s="13">
        <f>SUMIF(Y$133:Y$227,Y16,Z$133:Z$227)</f>
        <v>0</v>
      </c>
      <c r="AA16" s="36" t="s">
        <v>53</v>
      </c>
      <c r="AB16" s="37">
        <f>SUMIF(AA$133:AA$227,AA16,AB$133:AB$227)</f>
        <v>0</v>
      </c>
      <c r="AC16" s="21" t="s">
        <v>40</v>
      </c>
      <c r="AD16" s="13">
        <f>SUMIF(AC$133:AC$227,AC16,AD$133:AD$227)</f>
        <v>0</v>
      </c>
      <c r="AE16" s="36" t="s">
        <v>54</v>
      </c>
      <c r="AF16" s="37">
        <f>SUMIF(AE$133:AE$227,AE16,AF$133:AF$227)</f>
        <v>0</v>
      </c>
      <c r="AG16" s="21" t="s">
        <v>335</v>
      </c>
      <c r="AH16" s="13">
        <f>SUMIF(AG$133:AG$227,AG16,AH$133:AH$227)</f>
        <v>0</v>
      </c>
      <c r="AI16" s="36" t="s">
        <v>310</v>
      </c>
      <c r="AJ16" s="37">
        <f>SUMIF(AI$133:AI$227,AI16,AJ$133:AJ$227)</f>
        <v>0</v>
      </c>
      <c r="AK16" s="21" t="s">
        <v>417</v>
      </c>
      <c r="AL16" s="13">
        <f>SUMIF(AK$133:AK$227,AK16,AL$133:AL$227)</f>
        <v>0</v>
      </c>
      <c r="AM16" s="36" t="s">
        <v>57</v>
      </c>
      <c r="AN16" s="37">
        <f>SUMIF(AM$133:AM$227,AM16,AN$133:AN$227)</f>
        <v>0</v>
      </c>
      <c r="AO16" s="21" t="s">
        <v>55</v>
      </c>
      <c r="AP16" s="13">
        <f>SUMIF(AO$133:AO$227,AO16,AP$133:AP$227)</f>
        <v>0</v>
      </c>
      <c r="AQ16" s="36" t="s">
        <v>49</v>
      </c>
      <c r="AR16" s="37">
        <f>SUMIF(AQ$133:AQ$227,AQ16,AR$133:AR$227)</f>
        <v>0</v>
      </c>
      <c r="AS16" s="21" t="s">
        <v>37</v>
      </c>
      <c r="AT16" s="13">
        <f>SUMIF(AS$133:AS$227,AS16,AT$133:AT$227)</f>
        <v>0</v>
      </c>
      <c r="AU16" s="36" t="s">
        <v>63</v>
      </c>
      <c r="AV16" s="37">
        <f>SUMIF(AU$133:AU$227,AU16,AV$133:AV$227)</f>
        <v>0</v>
      </c>
      <c r="AW16" s="21" t="s">
        <v>59</v>
      </c>
      <c r="AX16" s="13">
        <f>SUMIF(AW$133:AW$227,AW16,AX$133:AX$227)</f>
        <v>0</v>
      </c>
    </row>
    <row r="17" spans="1:50" ht="16.5" thickBot="1" x14ac:dyDescent="0.3">
      <c r="A17" s="15">
        <v>11</v>
      </c>
      <c r="B17" s="22" t="s">
        <v>160</v>
      </c>
      <c r="C17" s="22" t="s">
        <v>260</v>
      </c>
      <c r="D17" s="39">
        <f>F17+H17+J17+L17+N17+P17+R17+T17+V17+X17+Z17+AB17+AD17+AF17+AH17+AJ17+AL17+AN17+AP17+AR17+AT17+AV17+AX17</f>
        <v>3074778</v>
      </c>
      <c r="E17" s="22" t="s">
        <v>308</v>
      </c>
      <c r="F17" s="46">
        <f>SUMIF(E$133:E$227,E17,F$133:F$227)</f>
        <v>1728000</v>
      </c>
      <c r="G17" s="47" t="s">
        <v>46</v>
      </c>
      <c r="H17" s="48">
        <f>SUMIF(G$133:G$227,G17,H$133:H$227)</f>
        <v>22272</v>
      </c>
      <c r="I17" s="22" t="s">
        <v>56</v>
      </c>
      <c r="J17" s="46">
        <f>SUMIF(I$133:I$227,I17,J$133:J$227)</f>
        <v>342750</v>
      </c>
      <c r="K17" s="47" t="s">
        <v>37</v>
      </c>
      <c r="L17" s="48">
        <f>SUMIF(K$133:K$227,K17,L$133:L$227)</f>
        <v>259500</v>
      </c>
      <c r="M17" s="22" t="s">
        <v>351</v>
      </c>
      <c r="N17" s="13">
        <f>SUMIF(M$133:M$227,M17,N$133:N$227)</f>
        <v>20256</v>
      </c>
      <c r="O17" s="36" t="s">
        <v>67</v>
      </c>
      <c r="P17" s="37">
        <f>SUMIF(O$133:O$227,O17,P$133:P$227)</f>
        <v>702000</v>
      </c>
      <c r="Q17" s="21" t="s">
        <v>369</v>
      </c>
      <c r="R17" s="13">
        <f>SUMIF(Q$133:Q$227,Q17,R$133:R$227)</f>
        <v>0</v>
      </c>
      <c r="S17" s="36" t="s">
        <v>39</v>
      </c>
      <c r="T17" s="37">
        <f>SUMIF(S$133:S$227,S17,T$133:T$227)</f>
        <v>0</v>
      </c>
      <c r="U17" s="21" t="s">
        <v>57</v>
      </c>
      <c r="V17" s="13">
        <f>SUMIF(U$133:U$227,U17,V$133:V$227)</f>
        <v>0</v>
      </c>
      <c r="W17" s="36" t="s">
        <v>58</v>
      </c>
      <c r="X17" s="37">
        <f>SUMIF(W$133:W$227,W17,X$133:X$227)</f>
        <v>0</v>
      </c>
      <c r="Y17" s="21" t="s">
        <v>66</v>
      </c>
      <c r="Z17" s="13">
        <f>SUMIF(Y$133:Y$227,Y17,Z$133:Z$227)</f>
        <v>0</v>
      </c>
      <c r="AA17" s="36" t="s">
        <v>327</v>
      </c>
      <c r="AB17" s="37">
        <f>SUMIF(AA$133:AA$227,AA17,AB$133:AB$227)</f>
        <v>0</v>
      </c>
      <c r="AC17" s="21" t="s">
        <v>44</v>
      </c>
      <c r="AD17" s="13">
        <f>SUMIF(AC$133:AC$227,AC17,AD$133:AD$227)</f>
        <v>0</v>
      </c>
      <c r="AE17" s="36" t="s">
        <v>312</v>
      </c>
      <c r="AF17" s="37">
        <f>SUMIF(AE$133:AE$227,AE17,AF$133:AF$227)</f>
        <v>0</v>
      </c>
      <c r="AG17" s="21" t="s">
        <v>60</v>
      </c>
      <c r="AH17" s="13">
        <f>SUMIF(AG$133:AG$227,AG17,AH$133:AH$227)</f>
        <v>0</v>
      </c>
      <c r="AI17" s="36" t="s">
        <v>310</v>
      </c>
      <c r="AJ17" s="37">
        <f>SUMIF(AI$133:AI$227,AI17,AJ$133:AJ$227)</f>
        <v>0</v>
      </c>
      <c r="AK17" s="21" t="s">
        <v>419</v>
      </c>
      <c r="AL17" s="13">
        <f>SUMIF(AK$133:AK$227,AK17,AL$133:AL$227)</f>
        <v>0</v>
      </c>
      <c r="AM17" s="36" t="s">
        <v>38</v>
      </c>
      <c r="AN17" s="37">
        <f>SUMIF(AM$133:AM$227,AM17,AN$133:AN$227)</f>
        <v>0</v>
      </c>
      <c r="AO17" s="21" t="s">
        <v>314</v>
      </c>
      <c r="AP17" s="13">
        <f>SUMIF(AO$133:AO$227,AO17,AP$133:AP$227)</f>
        <v>0</v>
      </c>
      <c r="AQ17" s="36" t="s">
        <v>72</v>
      </c>
      <c r="AR17" s="37">
        <f>SUMIF(AQ$133:AQ$227,AQ17,AR$133:AR$227)</f>
        <v>0</v>
      </c>
      <c r="AS17" s="21" t="s">
        <v>40</v>
      </c>
      <c r="AT17" s="13">
        <f>SUMIF(AS$133:AS$227,AS17,AT$133:AT$227)</f>
        <v>0</v>
      </c>
      <c r="AU17" s="36" t="s">
        <v>347</v>
      </c>
      <c r="AV17" s="37">
        <f>SUMIF(AU$133:AU$227,AU17,AV$133:AV$227)</f>
        <v>0</v>
      </c>
      <c r="AW17" s="21" t="s">
        <v>55</v>
      </c>
      <c r="AX17" s="13">
        <f>SUMIF(AW$133:AW$227,AW17,AX$133:AX$227)</f>
        <v>0</v>
      </c>
    </row>
    <row r="18" spans="1:50" ht="16.5" thickBot="1" x14ac:dyDescent="0.3">
      <c r="A18" s="15">
        <f>A17+1</f>
        <v>12</v>
      </c>
      <c r="B18" s="22" t="s">
        <v>129</v>
      </c>
      <c r="C18" s="22" t="s">
        <v>298</v>
      </c>
      <c r="D18" s="39">
        <f>F18+H18+J18+L18+N18+P18+R18+T18+V18+X18+Z18+AB18+AD18+AF18+AH18+AJ18+AL18+AN18+AP18+AR18+AT18+AV18+AX18</f>
        <v>3027500</v>
      </c>
      <c r="E18" s="22" t="s">
        <v>308</v>
      </c>
      <c r="F18" s="46">
        <f>SUMIF(E$133:E$227,E18,F$133:F$227)</f>
        <v>1728000</v>
      </c>
      <c r="G18" s="47" t="s">
        <v>53</v>
      </c>
      <c r="H18" s="48">
        <f>SUMIF(G$133:G$227,G18,H$133:H$227)</f>
        <v>0</v>
      </c>
      <c r="I18" s="22" t="s">
        <v>67</v>
      </c>
      <c r="J18" s="46">
        <f>SUMIF(I$133:I$227,I18,J$133:J$227)</f>
        <v>235000</v>
      </c>
      <c r="K18" s="47" t="s">
        <v>301</v>
      </c>
      <c r="L18" s="48">
        <f>SUMIF(K$133:K$227,K18,L$133:L$227)</f>
        <v>224500</v>
      </c>
      <c r="M18" s="22" t="s">
        <v>72</v>
      </c>
      <c r="N18" s="13">
        <f>SUMIF(M$133:M$227,M18,N$133:N$227)</f>
        <v>0</v>
      </c>
      <c r="O18" s="36" t="s">
        <v>46</v>
      </c>
      <c r="P18" s="37">
        <f>SUMIF(O$133:O$227,O18,P$133:P$227)</f>
        <v>840000</v>
      </c>
      <c r="Q18" s="21" t="s">
        <v>310</v>
      </c>
      <c r="R18" s="13">
        <f>SUMIF(Q$133:Q$227,Q18,R$133:R$227)</f>
        <v>0</v>
      </c>
      <c r="S18" s="36" t="s">
        <v>39</v>
      </c>
      <c r="T18" s="37">
        <f>SUMIF(S$133:S$227,S18,T$133:T$227)</f>
        <v>0</v>
      </c>
      <c r="U18" s="21" t="s">
        <v>43</v>
      </c>
      <c r="V18" s="13">
        <f>SUMIF(U$133:U$227,U18,V$133:V$227)</f>
        <v>0</v>
      </c>
      <c r="W18" s="36" t="s">
        <v>71</v>
      </c>
      <c r="X18" s="37">
        <f>SUMIF(W$133:W$227,W18,X$133:X$227)</f>
        <v>0</v>
      </c>
      <c r="Y18" s="21" t="s">
        <v>347</v>
      </c>
      <c r="Z18" s="13">
        <f>SUMIF(Y$133:Y$227,Y18,Z$133:Z$227)</f>
        <v>0</v>
      </c>
      <c r="AA18" s="36" t="s">
        <v>59</v>
      </c>
      <c r="AB18" s="37">
        <f>SUMIF(AA$133:AA$227,AA18,AB$133:AB$227)</f>
        <v>0</v>
      </c>
      <c r="AC18" s="21" t="s">
        <v>65</v>
      </c>
      <c r="AD18" s="13">
        <f>SUMIF(AC$133:AC$227,AC18,AD$133:AD$227)</f>
        <v>0</v>
      </c>
      <c r="AE18" s="36" t="s">
        <v>37</v>
      </c>
      <c r="AF18" s="37">
        <f>SUMIF(AE$133:AE$227,AE18,AF$133:AF$227)</f>
        <v>0</v>
      </c>
      <c r="AG18" s="21" t="s">
        <v>350</v>
      </c>
      <c r="AH18" s="13">
        <f>SUMIF(AG$133:AG$227,AG18,AH$133:AH$227)</f>
        <v>0</v>
      </c>
      <c r="AI18" s="36" t="s">
        <v>327</v>
      </c>
      <c r="AJ18" s="37">
        <f>SUMIF(AI$133:AI$227,AI18,AJ$133:AJ$227)</f>
        <v>0</v>
      </c>
      <c r="AK18" s="21" t="s">
        <v>319</v>
      </c>
      <c r="AL18" s="13">
        <f>SUMIF(AK$133:AK$227,AK18,AL$133:AL$227)</f>
        <v>0</v>
      </c>
      <c r="AM18" s="36" t="s">
        <v>56</v>
      </c>
      <c r="AN18" s="37">
        <f>SUMIF(AM$133:AM$227,AM18,AN$133:AN$227)</f>
        <v>0</v>
      </c>
      <c r="AO18" s="21" t="s">
        <v>324</v>
      </c>
      <c r="AP18" s="13">
        <f>SUMIF(AO$133:AO$227,AO18,AP$133:AP$227)</f>
        <v>0</v>
      </c>
      <c r="AQ18" s="36" t="s">
        <v>60</v>
      </c>
      <c r="AR18" s="37">
        <f>SUMIF(AQ$133:AQ$227,AQ18,AR$133:AR$227)</f>
        <v>0</v>
      </c>
      <c r="AS18" s="21" t="s">
        <v>57</v>
      </c>
      <c r="AT18" s="13">
        <f>SUMIF(AS$133:AS$227,AS18,AT$133:AT$227)</f>
        <v>0</v>
      </c>
      <c r="AU18" s="36" t="s">
        <v>55</v>
      </c>
      <c r="AV18" s="37">
        <f>SUMIF(AU$133:AU$227,AU18,AV$133:AV$227)</f>
        <v>0</v>
      </c>
      <c r="AW18" s="21" t="s">
        <v>38</v>
      </c>
      <c r="AX18" s="13">
        <f>SUMIF(AW$133:AW$227,AW18,AX$133:AX$227)</f>
        <v>0</v>
      </c>
    </row>
    <row r="19" spans="1:50" ht="16.5" thickBot="1" x14ac:dyDescent="0.3">
      <c r="A19" s="15">
        <f>A18+1</f>
        <v>13</v>
      </c>
      <c r="B19" s="22" t="s">
        <v>168</v>
      </c>
      <c r="C19" s="22" t="s">
        <v>272</v>
      </c>
      <c r="D19" s="39">
        <f>F19+H19+J19+L19+N19+P19+R19+T19+V19+X19+Z19+AB19+AD19+AF19+AH19+AJ19+AL19+AN19+AP19+AR19+AT19+AV19+AX19</f>
        <v>2952030</v>
      </c>
      <c r="E19" s="22" t="s">
        <v>37</v>
      </c>
      <c r="F19" s="46">
        <f>SUMIF(E$133:E$227,E19,F$133:F$227)</f>
        <v>0</v>
      </c>
      <c r="G19" s="47" t="s">
        <v>39</v>
      </c>
      <c r="H19" s="48">
        <f>SUMIF(G$133:G$227,G19,H$133:H$227)</f>
        <v>439680</v>
      </c>
      <c r="I19" s="22" t="s">
        <v>56</v>
      </c>
      <c r="J19" s="46">
        <f>SUMIF(I$133:I$227,I19,J$133:J$227)</f>
        <v>342750</v>
      </c>
      <c r="K19" s="47" t="s">
        <v>38</v>
      </c>
      <c r="L19" s="48">
        <f>SUMIF(K$133:K$227,K19,L$133:L$227)</f>
        <v>603200</v>
      </c>
      <c r="M19" s="22" t="s">
        <v>336</v>
      </c>
      <c r="N19" s="13">
        <f>SUMIF(M$133:M$227,M19,N$133:N$227)</f>
        <v>726400</v>
      </c>
      <c r="O19" s="36" t="s">
        <v>46</v>
      </c>
      <c r="P19" s="37">
        <f>SUMIF(O$133:O$227,O19,P$133:P$227)</f>
        <v>840000</v>
      </c>
      <c r="Q19" s="21" t="s">
        <v>396</v>
      </c>
      <c r="R19" s="13">
        <f>SUMIF(Q$133:Q$227,Q19,R$133:R$227)</f>
        <v>0</v>
      </c>
      <c r="S19" s="36" t="s">
        <v>44</v>
      </c>
      <c r="T19" s="37">
        <f>SUMIF(S$133:S$227,S19,T$133:T$227)</f>
        <v>0</v>
      </c>
      <c r="U19" s="21" t="s">
        <v>59</v>
      </c>
      <c r="V19" s="13">
        <f>SUMIF(U$133:U$227,U19,V$133:V$227)</f>
        <v>0</v>
      </c>
      <c r="W19" s="36" t="s">
        <v>58</v>
      </c>
      <c r="X19" s="37">
        <f>SUMIF(W$133:W$227,W19,X$133:X$227)</f>
        <v>0</v>
      </c>
      <c r="Y19" s="21" t="s">
        <v>347</v>
      </c>
      <c r="Z19" s="13">
        <f>SUMIF(Y$133:Y$227,Y19,Z$133:Z$227)</f>
        <v>0</v>
      </c>
      <c r="AA19" s="36" t="s">
        <v>53</v>
      </c>
      <c r="AB19" s="37">
        <f>SUMIF(AA$133:AA$227,AA19,AB$133:AB$227)</f>
        <v>0</v>
      </c>
      <c r="AC19" s="21" t="s">
        <v>419</v>
      </c>
      <c r="AD19" s="13">
        <f>SUMIF(AC$133:AC$227,AC19,AD$133:AD$227)</f>
        <v>0</v>
      </c>
      <c r="AE19" s="36" t="s">
        <v>312</v>
      </c>
      <c r="AF19" s="37">
        <f>SUMIF(AE$133:AE$227,AE19,AF$133:AF$227)</f>
        <v>0</v>
      </c>
      <c r="AG19" s="21" t="s">
        <v>393</v>
      </c>
      <c r="AH19" s="13">
        <f>SUMIF(AG$133:AG$227,AG19,AH$133:AH$227)</f>
        <v>0</v>
      </c>
      <c r="AI19" s="36" t="s">
        <v>310</v>
      </c>
      <c r="AJ19" s="37">
        <f>SUMIF(AI$133:AI$227,AI19,AJ$133:AJ$227)</f>
        <v>0</v>
      </c>
      <c r="AK19" s="21" t="s">
        <v>417</v>
      </c>
      <c r="AL19" s="13">
        <f>SUMIF(AK$133:AK$227,AK19,AL$133:AL$227)</f>
        <v>0</v>
      </c>
      <c r="AM19" s="36" t="s">
        <v>57</v>
      </c>
      <c r="AN19" s="37">
        <f>SUMIF(AM$133:AM$227,AM19,AN$133:AN$227)</f>
        <v>0</v>
      </c>
      <c r="AO19" s="21" t="s">
        <v>55</v>
      </c>
      <c r="AP19" s="13">
        <f>SUMIF(AO$133:AO$227,AO19,AP$133:AP$227)</f>
        <v>0</v>
      </c>
      <c r="AQ19" s="36" t="s">
        <v>36</v>
      </c>
      <c r="AR19" s="37">
        <f>SUMIF(AQ$133:AQ$227,AQ19,AR$133:AR$227)</f>
        <v>0</v>
      </c>
      <c r="AS19" s="21" t="s">
        <v>40</v>
      </c>
      <c r="AT19" s="13">
        <f>SUMIF(AS$133:AS$227,AS19,AT$133:AT$227)</f>
        <v>0</v>
      </c>
      <c r="AU19" s="36" t="s">
        <v>63</v>
      </c>
      <c r="AV19" s="37">
        <f>SUMIF(AU$133:AU$227,AU19,AV$133:AV$227)</f>
        <v>0</v>
      </c>
      <c r="AW19" s="21" t="s">
        <v>327</v>
      </c>
      <c r="AX19" s="13">
        <f>SUMIF(AW$133:AW$227,AW19,AX$133:AX$227)</f>
        <v>0</v>
      </c>
    </row>
    <row r="20" spans="1:50" ht="16.5" thickBot="1" x14ac:dyDescent="0.3">
      <c r="A20" s="15">
        <f>A19+1</f>
        <v>14</v>
      </c>
      <c r="B20" s="22" t="s">
        <v>122</v>
      </c>
      <c r="C20" s="22" t="s">
        <v>219</v>
      </c>
      <c r="D20" s="39">
        <f>F20+H20+J20+L20+N20+P20+R20+T20+V20+X20+Z20+AB20+AD20+AF20+AH20+AJ20+AL20+AN20+AP20+AR20+AT20+AV20+AX20</f>
        <v>2738080</v>
      </c>
      <c r="E20" s="22" t="s">
        <v>38</v>
      </c>
      <c r="F20" s="46">
        <f>SUMIF(E$133:E$227,E20,F$133:F$227)</f>
        <v>0</v>
      </c>
      <c r="G20" s="47" t="s">
        <v>39</v>
      </c>
      <c r="H20" s="48">
        <f>SUMIF(G$133:G$227,G20,H$133:H$227)</f>
        <v>439680</v>
      </c>
      <c r="I20" s="22" t="s">
        <v>55</v>
      </c>
      <c r="J20" s="46">
        <f>SUMIF(I$133:I$227,I20,J$133:J$227)</f>
        <v>125200</v>
      </c>
      <c r="K20" s="47" t="s">
        <v>56</v>
      </c>
      <c r="L20" s="48">
        <f>SUMIF(K$133:K$227,K20,L$133:L$227)</f>
        <v>1800000</v>
      </c>
      <c r="M20" s="22" t="s">
        <v>51</v>
      </c>
      <c r="N20" s="13">
        <f>SUMIF(M$133:M$227,M20,N$133:N$227)</f>
        <v>0</v>
      </c>
      <c r="O20" s="36" t="s">
        <v>57</v>
      </c>
      <c r="P20" s="37">
        <f>SUMIF(O$133:O$227,O20,P$133:P$227)</f>
        <v>373200</v>
      </c>
      <c r="Q20" s="21" t="s">
        <v>72</v>
      </c>
      <c r="R20" s="13">
        <f>SUMIF(Q$133:Q$227,Q20,R$133:R$227)</f>
        <v>0</v>
      </c>
      <c r="S20" s="36" t="s">
        <v>40</v>
      </c>
      <c r="T20" s="37">
        <f>SUMIF(S$133:S$227,S20,T$133:T$227)</f>
        <v>0</v>
      </c>
      <c r="U20" s="21" t="s">
        <v>44</v>
      </c>
      <c r="V20" s="13">
        <f>SUMIF(U$133:U$227,U20,V$133:V$227)</f>
        <v>0</v>
      </c>
      <c r="W20" s="36" t="s">
        <v>42</v>
      </c>
      <c r="X20" s="37">
        <f>SUMIF(W$133:W$227,W20,X$133:X$227)</f>
        <v>0</v>
      </c>
      <c r="Y20" s="21" t="s">
        <v>49</v>
      </c>
      <c r="Z20" s="13">
        <f>SUMIF(Y$133:Y$227,Y20,Z$133:Z$227)</f>
        <v>0</v>
      </c>
      <c r="AA20" s="36" t="s">
        <v>327</v>
      </c>
      <c r="AB20" s="37">
        <f>SUMIF(AA$133:AA$227,AA20,AB$133:AB$227)</f>
        <v>0</v>
      </c>
      <c r="AC20" s="21" t="s">
        <v>46</v>
      </c>
      <c r="AD20" s="13">
        <f>SUMIF(AC$133:AC$227,AC20,AD$133:AD$227)</f>
        <v>0</v>
      </c>
      <c r="AE20" s="36" t="s">
        <v>37</v>
      </c>
      <c r="AF20" s="37">
        <f>SUMIF(AE$133:AE$227,AE20,AF$133:AF$227)</f>
        <v>0</v>
      </c>
      <c r="AG20" s="21" t="s">
        <v>59</v>
      </c>
      <c r="AH20" s="13">
        <f>SUMIF(AG$133:AG$227,AG20,AH$133:AH$227)</f>
        <v>0</v>
      </c>
      <c r="AI20" s="36" t="s">
        <v>310</v>
      </c>
      <c r="AJ20" s="37">
        <f>SUMIF(AI$133:AI$227,AI20,AJ$133:AJ$227)</f>
        <v>0</v>
      </c>
      <c r="AK20" s="21" t="s">
        <v>358</v>
      </c>
      <c r="AL20" s="13">
        <f>SUMIF(AK$133:AK$227,AK20,AL$133:AL$227)</f>
        <v>0</v>
      </c>
      <c r="AM20" s="36" t="s">
        <v>36</v>
      </c>
      <c r="AN20" s="37">
        <f>SUMIF(AM$133:AM$227,AM20,AN$133:AN$227)</f>
        <v>0</v>
      </c>
      <c r="AO20" s="21" t="s">
        <v>303</v>
      </c>
      <c r="AP20" s="13">
        <f>SUMIF(AO$133:AO$227,AO20,AP$133:AP$227)</f>
        <v>0</v>
      </c>
      <c r="AQ20" s="36" t="s">
        <v>66</v>
      </c>
      <c r="AR20" s="37">
        <f>SUMIF(AQ$133:AQ$227,AQ20,AR$133:AR$227)</f>
        <v>0</v>
      </c>
      <c r="AS20" s="21" t="s">
        <v>323</v>
      </c>
      <c r="AT20" s="13">
        <f>SUMIF(AS$133:AS$227,AS20,AT$133:AT$227)</f>
        <v>0</v>
      </c>
      <c r="AU20" s="36" t="s">
        <v>408</v>
      </c>
      <c r="AV20" s="37">
        <f>SUMIF(AU$133:AU$227,AU20,AV$133:AV$227)</f>
        <v>0</v>
      </c>
      <c r="AW20" s="21" t="s">
        <v>60</v>
      </c>
      <c r="AX20" s="13">
        <f>SUMIF(AW$133:AW$227,AW20,AX$133:AX$227)</f>
        <v>0</v>
      </c>
    </row>
    <row r="21" spans="1:50" ht="16.5" thickBot="1" x14ac:dyDescent="0.3">
      <c r="A21" s="15">
        <f>A20+1</f>
        <v>15</v>
      </c>
      <c r="B21" s="22" t="s">
        <v>95</v>
      </c>
      <c r="C21" s="22" t="s">
        <v>209</v>
      </c>
      <c r="D21" s="39">
        <f>F21+H21+J21+L21+N21+P21+R21+T21+V21+X21+Z21+AB21+AD21+AF21+AH21+AJ21+AL21+AN21+AP21+AR21+AT21+AV21+AX21</f>
        <v>2738080</v>
      </c>
      <c r="E21" s="22" t="s">
        <v>49</v>
      </c>
      <c r="F21" s="46">
        <f>SUMIF(E$133:E$227,E21,F$133:F$227)</f>
        <v>0</v>
      </c>
      <c r="G21" s="47" t="s">
        <v>39</v>
      </c>
      <c r="H21" s="48">
        <f>SUMIF(G$133:G$227,G21,H$133:H$227)</f>
        <v>439680</v>
      </c>
      <c r="I21" s="22" t="s">
        <v>55</v>
      </c>
      <c r="J21" s="46">
        <f>SUMIF(I$133:I$227,I21,J$133:J$227)</f>
        <v>125200</v>
      </c>
      <c r="K21" s="47" t="s">
        <v>56</v>
      </c>
      <c r="L21" s="48">
        <f>SUMIF(K$133:K$227,K21,L$133:L$227)</f>
        <v>1800000</v>
      </c>
      <c r="M21" s="22" t="s">
        <v>67</v>
      </c>
      <c r="N21" s="13">
        <f>SUMIF(M$133:M$227,M21,N$133:N$227)</f>
        <v>0</v>
      </c>
      <c r="O21" s="36" t="s">
        <v>57</v>
      </c>
      <c r="P21" s="37">
        <f>SUMIF(O$133:O$227,O21,P$133:P$227)</f>
        <v>373200</v>
      </c>
      <c r="Q21" s="21" t="s">
        <v>378</v>
      </c>
      <c r="R21" s="13">
        <f>SUMIF(Q$133:Q$227,Q21,R$133:R$227)</f>
        <v>0</v>
      </c>
      <c r="S21" s="36" t="s">
        <v>38</v>
      </c>
      <c r="T21" s="37">
        <f>SUMIF(S$133:S$227,S21,T$133:T$227)</f>
        <v>0</v>
      </c>
      <c r="U21" s="21" t="s">
        <v>59</v>
      </c>
      <c r="V21" s="13">
        <f>SUMIF(U$133:U$227,U21,V$133:V$227)</f>
        <v>0</v>
      </c>
      <c r="W21" s="36" t="s">
        <v>414</v>
      </c>
      <c r="X21" s="37">
        <f>SUMIF(W$133:W$227,W21,X$133:X$227)</f>
        <v>0</v>
      </c>
      <c r="Y21" s="21" t="s">
        <v>335</v>
      </c>
      <c r="Z21" s="13">
        <f>SUMIF(Y$133:Y$227,Y21,Z$133:Z$227)</f>
        <v>0</v>
      </c>
      <c r="AA21" s="36" t="s">
        <v>44</v>
      </c>
      <c r="AB21" s="37">
        <f>SUMIF(AA$133:AA$227,AA21,AB$133:AB$227)</f>
        <v>0</v>
      </c>
      <c r="AC21" s="21" t="s">
        <v>43</v>
      </c>
      <c r="AD21" s="13">
        <f>SUMIF(AC$133:AC$227,AC21,AD$133:AD$227)</f>
        <v>0</v>
      </c>
      <c r="AE21" s="36" t="s">
        <v>365</v>
      </c>
      <c r="AF21" s="37">
        <f>SUMIF(AE$133:AE$227,AE21,AF$133:AF$227)</f>
        <v>0</v>
      </c>
      <c r="AG21" s="21" t="s">
        <v>40</v>
      </c>
      <c r="AH21" s="13">
        <f>SUMIF(AG$133:AG$227,AG21,AH$133:AH$227)</f>
        <v>0</v>
      </c>
      <c r="AI21" s="36" t="s">
        <v>83</v>
      </c>
      <c r="AJ21" s="37">
        <f>SUMIF(AI$133:AI$227,AI21,AJ$133:AJ$227)</f>
        <v>0</v>
      </c>
      <c r="AK21" s="21" t="s">
        <v>449</v>
      </c>
      <c r="AL21" s="13">
        <f>SUMIF(AK$133:AK$227,AK21,AL$133:AL$227)</f>
        <v>0</v>
      </c>
      <c r="AM21" s="36" t="s">
        <v>60</v>
      </c>
      <c r="AN21" s="37">
        <f>SUMIF(AM$133:AM$227,AM21,AN$133:AN$227)</f>
        <v>0</v>
      </c>
      <c r="AO21" s="21" t="s">
        <v>465</v>
      </c>
      <c r="AP21" s="13">
        <f>SUMIF(AO$133:AO$227,AO21,AP$133:AP$227)</f>
        <v>0</v>
      </c>
      <c r="AQ21" s="36" t="s">
        <v>315</v>
      </c>
      <c r="AR21" s="37">
        <f>SUMIF(AQ$133:AQ$227,AQ21,AR$133:AR$227)</f>
        <v>0</v>
      </c>
      <c r="AS21" s="21" t="s">
        <v>59</v>
      </c>
      <c r="AT21" s="13">
        <f>SUMIF(AS$133:AS$227,AS21,AT$133:AT$227)</f>
        <v>0</v>
      </c>
      <c r="AU21" s="36" t="s">
        <v>417</v>
      </c>
      <c r="AV21" s="37">
        <f>SUMIF(AU$133:AU$227,AU21,AV$133:AV$227)</f>
        <v>0</v>
      </c>
      <c r="AW21" s="21" t="s">
        <v>53</v>
      </c>
      <c r="AX21" s="13">
        <f>SUMIF(AW$133:AW$227,AW21,AX$133:AX$227)</f>
        <v>0</v>
      </c>
    </row>
    <row r="22" spans="1:50" ht="16.5" thickBot="1" x14ac:dyDescent="0.3">
      <c r="A22" s="15">
        <f>A21+1</f>
        <v>16</v>
      </c>
      <c r="B22" s="22" t="s">
        <v>130</v>
      </c>
      <c r="C22" s="22" t="s">
        <v>208</v>
      </c>
      <c r="D22" s="39">
        <f>F22+H22+J22+L22+N22+P22+R22+T22+V22+X22+Z22+AB22+AD22+AF22+AH22+AJ22+AL22+AN22+AP22+AR22+AT22+AV22+AX22</f>
        <v>2535398</v>
      </c>
      <c r="E22" s="22" t="s">
        <v>48</v>
      </c>
      <c r="F22" s="46">
        <f>SUMIF(E$133:E$227,E22,F$133:F$227)</f>
        <v>0</v>
      </c>
      <c r="G22" s="47" t="s">
        <v>58</v>
      </c>
      <c r="H22" s="48">
        <f>SUMIF(G$133:G$227,G22,H$133:H$227)</f>
        <v>62948</v>
      </c>
      <c r="I22" s="22" t="s">
        <v>304</v>
      </c>
      <c r="J22" s="46">
        <f>SUMIF(I$133:I$227,I22,J$133:J$227)</f>
        <v>162000</v>
      </c>
      <c r="K22" s="47" t="s">
        <v>49</v>
      </c>
      <c r="L22" s="48">
        <f>SUMIF(K$133:K$227,K22,L$133:L$227)</f>
        <v>92250</v>
      </c>
      <c r="M22" s="22" t="s">
        <v>46</v>
      </c>
      <c r="N22" s="13">
        <f>SUMIF(M$133:M$227,M22,N$133:N$227)</f>
        <v>0</v>
      </c>
      <c r="O22" s="36" t="s">
        <v>305</v>
      </c>
      <c r="P22" s="37">
        <f>SUMIF(O$133:O$227,O22,P$133:P$227)</f>
        <v>2200000</v>
      </c>
      <c r="Q22" s="21" t="s">
        <v>386</v>
      </c>
      <c r="R22" s="13">
        <f>SUMIF(Q$133:Q$227,Q22,R$133:R$227)</f>
        <v>18200</v>
      </c>
      <c r="S22" s="36" t="s">
        <v>72</v>
      </c>
      <c r="T22" s="37">
        <f>SUMIF(S$133:S$227,S22,T$133:T$227)</f>
        <v>0</v>
      </c>
      <c r="U22" s="21" t="s">
        <v>55</v>
      </c>
      <c r="V22" s="13">
        <f>SUMIF(U$133:U$227,U22,V$133:V$227)</f>
        <v>0</v>
      </c>
      <c r="W22" s="36" t="s">
        <v>60</v>
      </c>
      <c r="X22" s="37">
        <f>SUMIF(W$133:W$227,W22,X$133:X$227)</f>
        <v>0</v>
      </c>
      <c r="Y22" s="21" t="s">
        <v>41</v>
      </c>
      <c r="Z22" s="13">
        <f>SUMIF(Y$133:Y$227,Y22,Z$133:Z$227)</f>
        <v>0</v>
      </c>
      <c r="AA22" s="36" t="s">
        <v>39</v>
      </c>
      <c r="AB22" s="37">
        <f>SUMIF(AA$133:AA$227,AA22,AB$133:AB$227)</f>
        <v>0</v>
      </c>
      <c r="AC22" s="21" t="s">
        <v>318</v>
      </c>
      <c r="AD22" s="13">
        <f>SUMIF(AC$133:AC$227,AC22,AD$133:AD$227)</f>
        <v>0</v>
      </c>
      <c r="AE22" s="36" t="s">
        <v>54</v>
      </c>
      <c r="AF22" s="37">
        <f>SUMIF(AE$133:AE$227,AE22,AF$133:AF$227)</f>
        <v>0</v>
      </c>
      <c r="AG22" s="21" t="s">
        <v>354</v>
      </c>
      <c r="AH22" s="13">
        <f>SUMIF(AG$133:AG$227,AG22,AH$133:AH$227)</f>
        <v>0</v>
      </c>
      <c r="AI22" s="36" t="s">
        <v>412</v>
      </c>
      <c r="AJ22" s="37">
        <f>SUMIF(AI$133:AI$227,AI22,AJ$133:AJ$227)</f>
        <v>0</v>
      </c>
      <c r="AK22" s="21" t="s">
        <v>74</v>
      </c>
      <c r="AL22" s="13">
        <f>SUMIF(AK$133:AK$227,AK22,AL$133:AL$227)</f>
        <v>0</v>
      </c>
      <c r="AM22" s="36" t="s">
        <v>335</v>
      </c>
      <c r="AN22" s="37">
        <f>SUMIF(AM$133:AM$227,AM22,AN$133:AN$227)</f>
        <v>0</v>
      </c>
      <c r="AO22" s="21" t="s">
        <v>320</v>
      </c>
      <c r="AP22" s="13">
        <f>SUMIF(AO$133:AO$227,AO22,AP$133:AP$227)</f>
        <v>0</v>
      </c>
      <c r="AQ22" s="36" t="s">
        <v>347</v>
      </c>
      <c r="AR22" s="37">
        <f>SUMIF(AQ$133:AQ$227,AQ22,AR$133:AR$227)</f>
        <v>0</v>
      </c>
      <c r="AS22" s="21" t="s">
        <v>65</v>
      </c>
      <c r="AT22" s="13">
        <f>SUMIF(AS$133:AS$227,AS22,AT$133:AT$227)</f>
        <v>0</v>
      </c>
      <c r="AU22" s="36" t="s">
        <v>64</v>
      </c>
      <c r="AV22" s="37">
        <f>SUMIF(AU$133:AU$227,AU22,AV$133:AV$227)</f>
        <v>0</v>
      </c>
      <c r="AW22" s="21" t="s">
        <v>56</v>
      </c>
      <c r="AX22" s="13">
        <f>SUMIF(AW$133:AW$227,AW22,AX$133:AX$227)</f>
        <v>0</v>
      </c>
    </row>
    <row r="23" spans="1:50" ht="16.5" thickBot="1" x14ac:dyDescent="0.3">
      <c r="A23" s="15">
        <f>A22+1</f>
        <v>17</v>
      </c>
      <c r="B23" s="22" t="s">
        <v>130</v>
      </c>
      <c r="C23" s="22" t="s">
        <v>226</v>
      </c>
      <c r="D23" s="39">
        <f>F23+H23+J23+L23+N23+P23+R23+T23+V23+X23+Z23+AB23+AD23+AF23+AH23+AJ23+AL23+AN23+AP23+AR23+AT23+AV23+AX23</f>
        <v>2502909</v>
      </c>
      <c r="E23" s="22" t="s">
        <v>308</v>
      </c>
      <c r="F23" s="46">
        <f>SUMIF(E$133:E$227,E23,F$133:F$227)</f>
        <v>1728000</v>
      </c>
      <c r="G23" s="47" t="s">
        <v>44</v>
      </c>
      <c r="H23" s="48">
        <f>SUMIF(G$133:G$227,G23,H$133:H$227)</f>
        <v>0</v>
      </c>
      <c r="I23" s="22" t="s">
        <v>304</v>
      </c>
      <c r="J23" s="46">
        <f>SUMIF(I$133:I$227,I23,J$133:J$227)</f>
        <v>162000</v>
      </c>
      <c r="K23" s="47" t="s">
        <v>59</v>
      </c>
      <c r="L23" s="48">
        <f>SUMIF(K$133:K$227,K23,L$133:L$227)</f>
        <v>603200</v>
      </c>
      <c r="M23" s="22" t="s">
        <v>72</v>
      </c>
      <c r="N23" s="13">
        <f>SUMIF(M$133:M$227,M23,N$133:N$227)</f>
        <v>0</v>
      </c>
      <c r="O23" s="36" t="s">
        <v>336</v>
      </c>
      <c r="P23" s="37">
        <f>SUMIF(O$133:O$227,O23,P$133:P$227)</f>
        <v>0</v>
      </c>
      <c r="Q23" s="21" t="s">
        <v>385</v>
      </c>
      <c r="R23" s="13">
        <f>SUMIF(Q$133:Q$227,Q23,R$133:R$227)</f>
        <v>9709</v>
      </c>
      <c r="S23" s="36" t="s">
        <v>46</v>
      </c>
      <c r="T23" s="37">
        <f>SUMIF(S$133:S$227,S23,T$133:T$227)</f>
        <v>0</v>
      </c>
      <c r="U23" s="21" t="s">
        <v>38</v>
      </c>
      <c r="V23" s="13">
        <f>SUMIF(U$133:U$227,U23,V$133:V$227)</f>
        <v>0</v>
      </c>
      <c r="W23" s="36" t="s">
        <v>64</v>
      </c>
      <c r="X23" s="37">
        <f>SUMIF(W$133:W$227,W23,X$133:X$227)</f>
        <v>0</v>
      </c>
      <c r="Y23" s="21" t="s">
        <v>393</v>
      </c>
      <c r="Z23" s="13">
        <f>SUMIF(Y$133:Y$227,Y23,Z$133:Z$227)</f>
        <v>0</v>
      </c>
      <c r="AA23" s="36" t="s">
        <v>39</v>
      </c>
      <c r="AB23" s="37">
        <f>SUMIF(AA$133:AA$227,AA23,AB$133:AB$227)</f>
        <v>0</v>
      </c>
      <c r="AC23" s="21" t="s">
        <v>40</v>
      </c>
      <c r="AD23" s="13">
        <f>SUMIF(AC$133:AC$227,AC23,AD$133:AD$227)</f>
        <v>0</v>
      </c>
      <c r="AE23" s="36" t="s">
        <v>60</v>
      </c>
      <c r="AF23" s="37">
        <f>SUMIF(AE$133:AE$227,AE23,AF$133:AF$227)</f>
        <v>0</v>
      </c>
      <c r="AG23" s="21" t="s">
        <v>51</v>
      </c>
      <c r="AH23" s="13">
        <f>SUMIF(AG$133:AG$227,AG23,AH$133:AH$227)</f>
        <v>0</v>
      </c>
      <c r="AI23" s="36" t="s">
        <v>56</v>
      </c>
      <c r="AJ23" s="37">
        <f>SUMIF(AI$133:AI$227,AI23,AJ$133:AJ$227)</f>
        <v>0</v>
      </c>
      <c r="AK23" s="21" t="s">
        <v>459</v>
      </c>
      <c r="AL23" s="13">
        <f>SUMIF(AK$133:AK$227,AK23,AL$133:AL$227)</f>
        <v>0</v>
      </c>
      <c r="AM23" s="36" t="s">
        <v>53</v>
      </c>
      <c r="AN23" s="37">
        <f>SUMIF(AM$133:AM$227,AM23,AN$133:AN$227)</f>
        <v>0</v>
      </c>
      <c r="AO23" s="21" t="s">
        <v>335</v>
      </c>
      <c r="AP23" s="13">
        <f>SUMIF(AO$133:AO$227,AO23,AP$133:AP$227)</f>
        <v>0</v>
      </c>
      <c r="AQ23" s="36" t="s">
        <v>65</v>
      </c>
      <c r="AR23" s="37">
        <f>SUMIF(AQ$133:AQ$227,AQ23,AR$133:AR$227)</f>
        <v>0</v>
      </c>
      <c r="AS23" s="21" t="s">
        <v>36</v>
      </c>
      <c r="AT23" s="13">
        <f>SUMIF(AS$133:AS$227,AS23,AT$133:AT$227)</f>
        <v>0</v>
      </c>
      <c r="AU23" s="36" t="s">
        <v>63</v>
      </c>
      <c r="AV23" s="37">
        <f>SUMIF(AU$133:AU$227,AU23,AV$133:AV$227)</f>
        <v>0</v>
      </c>
      <c r="AW23" s="21" t="s">
        <v>67</v>
      </c>
      <c r="AX23" s="13">
        <f>SUMIF(AW$133:AW$227,AW23,AX$133:AX$227)</f>
        <v>0</v>
      </c>
    </row>
    <row r="24" spans="1:50" ht="16.5" thickBot="1" x14ac:dyDescent="0.3">
      <c r="A24" s="15">
        <f>A23+1</f>
        <v>18</v>
      </c>
      <c r="B24" s="22" t="s">
        <v>155</v>
      </c>
      <c r="C24" s="22" t="s">
        <v>194</v>
      </c>
      <c r="D24" s="39">
        <f>F24+H24+J24+L24+N24+P24+R24+T24+V24+X24+Z24+AB24+AD24+AF24+AH24+AJ24+AL24+AN24+AP24+AR24+AT24+AV24+AX24</f>
        <v>2441200</v>
      </c>
      <c r="E24" s="22" t="s">
        <v>38</v>
      </c>
      <c r="F24" s="46">
        <f>SUMIF(E$133:E$227,E24,F$133:F$227)</f>
        <v>0</v>
      </c>
      <c r="G24" s="47" t="s">
        <v>303</v>
      </c>
      <c r="H24" s="48">
        <f>SUMIF(G$133:G$227,G24,H$133:H$227)</f>
        <v>0</v>
      </c>
      <c r="I24" s="22" t="s">
        <v>58</v>
      </c>
      <c r="J24" s="46">
        <f>SUMIF(I$133:I$227,I24,J$133:J$227)</f>
        <v>1760000</v>
      </c>
      <c r="K24" s="47" t="s">
        <v>51</v>
      </c>
      <c r="L24" s="48">
        <f>SUMIF(K$133:K$227,K24,L$133:L$227)</f>
        <v>603200</v>
      </c>
      <c r="M24" s="22" t="s">
        <v>55</v>
      </c>
      <c r="N24" s="13">
        <f>SUMIF(M$133:M$227,M24,N$133:N$227)</f>
        <v>0</v>
      </c>
      <c r="O24" s="36" t="s">
        <v>323</v>
      </c>
      <c r="P24" s="37">
        <f>SUMIF(O$133:O$227,O24,P$133:P$227)</f>
        <v>78000</v>
      </c>
      <c r="Q24" s="21" t="s">
        <v>394</v>
      </c>
      <c r="R24" s="13">
        <f>SUMIF(Q$133:Q$227,Q24,R$133:R$227)</f>
        <v>0</v>
      </c>
      <c r="S24" s="36" t="s">
        <v>39</v>
      </c>
      <c r="T24" s="37">
        <f>SUMIF(S$133:S$227,S24,T$133:T$227)</f>
        <v>0</v>
      </c>
      <c r="U24" s="21" t="s">
        <v>335</v>
      </c>
      <c r="V24" s="13">
        <f>SUMIF(U$133:U$227,U24,V$133:V$227)</f>
        <v>0</v>
      </c>
      <c r="W24" s="36" t="s">
        <v>417</v>
      </c>
      <c r="X24" s="37">
        <f>SUMIF(W$133:W$227,W24,X$133:X$227)</f>
        <v>0</v>
      </c>
      <c r="Y24" s="21" t="s">
        <v>424</v>
      </c>
      <c r="Z24" s="13">
        <f>SUMIF(Y$133:Y$227,Y24,Z$133:Z$227)</f>
        <v>0</v>
      </c>
      <c r="AA24" s="36" t="s">
        <v>37</v>
      </c>
      <c r="AB24" s="37">
        <f>SUMIF(AA$133:AA$227,AA24,AB$133:AB$227)</f>
        <v>0</v>
      </c>
      <c r="AC24" s="21" t="s">
        <v>67</v>
      </c>
      <c r="AD24" s="13">
        <f>SUMIF(AC$133:AC$227,AC24,AD$133:AD$227)</f>
        <v>0</v>
      </c>
      <c r="AE24" s="36" t="s">
        <v>35</v>
      </c>
      <c r="AF24" s="37">
        <f>SUMIF(AE$133:AE$227,AE24,AF$133:AF$227)</f>
        <v>0</v>
      </c>
      <c r="AG24" s="21" t="s">
        <v>56</v>
      </c>
      <c r="AH24" s="13">
        <f>SUMIF(AG$133:AG$227,AG24,AH$133:AH$227)</f>
        <v>0</v>
      </c>
      <c r="AI24" s="36" t="s">
        <v>42</v>
      </c>
      <c r="AJ24" s="37">
        <f>SUMIF(AI$133:AI$227,AI24,AJ$133:AJ$227)</f>
        <v>0</v>
      </c>
      <c r="AK24" s="21" t="s">
        <v>307</v>
      </c>
      <c r="AL24" s="13">
        <f>SUMIF(AK$133:AK$227,AK24,AL$133:AL$227)</f>
        <v>0</v>
      </c>
      <c r="AM24" s="36" t="s">
        <v>57</v>
      </c>
      <c r="AN24" s="37">
        <f>SUMIF(AM$133:AM$227,AM24,AN$133:AN$227)</f>
        <v>0</v>
      </c>
      <c r="AO24" s="21" t="s">
        <v>345</v>
      </c>
      <c r="AP24" s="13">
        <f>SUMIF(AO$133:AO$227,AO24,AP$133:AP$227)</f>
        <v>0</v>
      </c>
      <c r="AQ24" s="36" t="s">
        <v>48</v>
      </c>
      <c r="AR24" s="37">
        <f>SUMIF(AQ$133:AQ$227,AQ24,AR$133:AR$227)</f>
        <v>0</v>
      </c>
      <c r="AS24" s="21" t="s">
        <v>59</v>
      </c>
      <c r="AT24" s="13">
        <f>SUMIF(AS$133:AS$227,AS24,AT$133:AT$227)</f>
        <v>0</v>
      </c>
      <c r="AU24" s="36" t="s">
        <v>377</v>
      </c>
      <c r="AV24" s="37">
        <f>SUMIF(AU$133:AU$227,AU24,AV$133:AV$227)</f>
        <v>0</v>
      </c>
      <c r="AW24" s="21" t="s">
        <v>326</v>
      </c>
      <c r="AX24" s="13">
        <f>SUMIF(AW$133:AW$227,AW24,AX$133:AX$227)</f>
        <v>0</v>
      </c>
    </row>
    <row r="25" spans="1:50" ht="16.5" thickBot="1" x14ac:dyDescent="0.3">
      <c r="A25" s="15">
        <f>A24+1</f>
        <v>19</v>
      </c>
      <c r="B25" s="22" t="s">
        <v>167</v>
      </c>
      <c r="C25" s="22" t="s">
        <v>271</v>
      </c>
      <c r="D25" s="39">
        <f>F25+H25+J25+L25+N25+P25+R25+T25+V25+X25+Z25+AB25+AD25+AF25+AH25+AJ25+AL25+AN25+AP25+AR25+AT25+AV25+AX25</f>
        <v>2350650</v>
      </c>
      <c r="E25" s="22" t="s">
        <v>49</v>
      </c>
      <c r="F25" s="46">
        <f>SUMIF(E$133:E$227,E25,F$133:F$227)</f>
        <v>0</v>
      </c>
      <c r="G25" s="47" t="s">
        <v>36</v>
      </c>
      <c r="H25" s="48">
        <f>SUMIF(G$133:G$227,G25,H$133:H$227)</f>
        <v>1046400</v>
      </c>
      <c r="I25" s="22" t="s">
        <v>56</v>
      </c>
      <c r="J25" s="46">
        <f>SUMIF(I$133:I$227,I25,J$133:J$227)</f>
        <v>342750</v>
      </c>
      <c r="K25" s="47" t="s">
        <v>37</v>
      </c>
      <c r="L25" s="48">
        <f>SUMIF(K$133:K$227,K25,L$133:L$227)</f>
        <v>259500</v>
      </c>
      <c r="M25" s="22" t="s">
        <v>303</v>
      </c>
      <c r="N25" s="13">
        <f>SUMIF(M$133:M$227,M25,N$133:N$227)</f>
        <v>0</v>
      </c>
      <c r="O25" s="36" t="s">
        <v>67</v>
      </c>
      <c r="P25" s="37">
        <f>SUMIF(O$133:O$227,O25,P$133:P$227)</f>
        <v>702000</v>
      </c>
      <c r="Q25" s="21" t="s">
        <v>41</v>
      </c>
      <c r="R25" s="13">
        <f>SUMIF(Q$133:Q$227,Q25,R$133:R$227)</f>
        <v>0</v>
      </c>
      <c r="S25" s="36" t="s">
        <v>65</v>
      </c>
      <c r="T25" s="37">
        <f>SUMIF(S$133:S$227,S25,T$133:T$227)</f>
        <v>0</v>
      </c>
      <c r="U25" s="21" t="s">
        <v>57</v>
      </c>
      <c r="V25" s="13">
        <f>SUMIF(U$133:U$227,U25,V$133:V$227)</f>
        <v>0</v>
      </c>
      <c r="W25" s="36" t="s">
        <v>58</v>
      </c>
      <c r="X25" s="37">
        <f>SUMIF(W$133:W$227,W25,X$133:X$227)</f>
        <v>0</v>
      </c>
      <c r="Y25" s="21" t="s">
        <v>347</v>
      </c>
      <c r="Z25" s="13">
        <f>SUMIF(Y$133:Y$227,Y25,Z$133:Z$227)</f>
        <v>0</v>
      </c>
      <c r="AA25" s="36" t="s">
        <v>327</v>
      </c>
      <c r="AB25" s="37">
        <f>SUMIF(AA$133:AA$227,AA25,AB$133:AB$227)</f>
        <v>0</v>
      </c>
      <c r="AC25" s="21" t="s">
        <v>44</v>
      </c>
      <c r="AD25" s="13">
        <f>SUMIF(AC$133:AC$227,AC25,AD$133:AD$227)</f>
        <v>0</v>
      </c>
      <c r="AE25" s="36" t="s">
        <v>336</v>
      </c>
      <c r="AF25" s="37">
        <f>SUMIF(AE$133:AE$227,AE25,AF$133:AF$227)</f>
        <v>0</v>
      </c>
      <c r="AG25" s="21" t="s">
        <v>38</v>
      </c>
      <c r="AH25" s="13">
        <f>SUMIF(AG$133:AG$227,AG25,AH$133:AH$227)</f>
        <v>0</v>
      </c>
      <c r="AI25" s="36" t="s">
        <v>310</v>
      </c>
      <c r="AJ25" s="37">
        <f>SUMIF(AI$133:AI$227,AI25,AJ$133:AJ$227)</f>
        <v>0</v>
      </c>
      <c r="AK25" s="21" t="s">
        <v>419</v>
      </c>
      <c r="AL25" s="13">
        <f>SUMIF(AK$133:AK$227,AK25,AL$133:AL$227)</f>
        <v>0</v>
      </c>
      <c r="AM25" s="36" t="s">
        <v>46</v>
      </c>
      <c r="AN25" s="37">
        <f>SUMIF(AM$133:AM$227,AM25,AN$133:AN$227)</f>
        <v>0</v>
      </c>
      <c r="AO25" s="21" t="s">
        <v>477</v>
      </c>
      <c r="AP25" s="13">
        <f>SUMIF(AO$133:AO$227,AO25,AP$133:AP$227)</f>
        <v>0</v>
      </c>
      <c r="AQ25" s="36" t="s">
        <v>72</v>
      </c>
      <c r="AR25" s="37">
        <f>SUMIF(AQ$133:AQ$227,AQ25,AR$133:AR$227)</f>
        <v>0</v>
      </c>
      <c r="AS25" s="21" t="s">
        <v>59</v>
      </c>
      <c r="AT25" s="13">
        <f>SUMIF(AS$133:AS$227,AS25,AT$133:AT$227)</f>
        <v>0</v>
      </c>
      <c r="AU25" s="36" t="s">
        <v>35</v>
      </c>
      <c r="AV25" s="37">
        <f>SUMIF(AU$133:AU$227,AU25,AV$133:AV$227)</f>
        <v>0</v>
      </c>
      <c r="AW25" s="21" t="s">
        <v>39</v>
      </c>
      <c r="AX25" s="13">
        <f>SUMIF(AW$133:AW$227,AW25,AX$133:AX$227)</f>
        <v>0</v>
      </c>
    </row>
    <row r="26" spans="1:50" ht="16.5" thickBot="1" x14ac:dyDescent="0.3">
      <c r="A26" s="15">
        <f>A25+1</f>
        <v>20</v>
      </c>
      <c r="B26" s="22" t="s">
        <v>182</v>
      </c>
      <c r="C26" s="22" t="s">
        <v>293</v>
      </c>
      <c r="D26" s="39">
        <f>F26+H26+J26+L26+N26+P26+R26+T26+V26+X26+Z26+AB26+AD26+AF26+AH26+AJ26+AL26+AN26+AP26+AR26+AT26+AV26+AX26</f>
        <v>2318055</v>
      </c>
      <c r="E26" s="22" t="s">
        <v>65</v>
      </c>
      <c r="F26" s="46">
        <f>SUMIF(E$133:E$227,E26,F$133:F$227)</f>
        <v>0</v>
      </c>
      <c r="G26" s="47" t="s">
        <v>39</v>
      </c>
      <c r="H26" s="48">
        <f>SUMIF(G$133:G$227,G26,H$133:H$227)</f>
        <v>439680</v>
      </c>
      <c r="I26" s="22" t="s">
        <v>63</v>
      </c>
      <c r="J26" s="46">
        <f>SUMIF(I$133:I$227,I26,J$133:J$227)</f>
        <v>78375</v>
      </c>
      <c r="K26" s="47" t="s">
        <v>56</v>
      </c>
      <c r="L26" s="48">
        <f>SUMIF(K$133:K$227,K26,L$133:L$227)</f>
        <v>1800000</v>
      </c>
      <c r="M26" s="22" t="s">
        <v>57</v>
      </c>
      <c r="N26" s="13">
        <f>SUMIF(M$133:M$227,M26,N$133:N$227)</f>
        <v>0</v>
      </c>
      <c r="O26" s="36" t="s">
        <v>44</v>
      </c>
      <c r="P26" s="37">
        <f>SUMIF(O$133:O$227,O26,P$133:P$227)</f>
        <v>0</v>
      </c>
      <c r="Q26" s="21" t="s">
        <v>308</v>
      </c>
      <c r="R26" s="13">
        <f>SUMIF(Q$133:Q$227,Q26,R$133:R$227)</f>
        <v>0</v>
      </c>
      <c r="S26" s="36" t="s">
        <v>59</v>
      </c>
      <c r="T26" s="37">
        <f>SUMIF(S$133:S$227,S26,T$133:T$227)</f>
        <v>0</v>
      </c>
      <c r="U26" s="21" t="s">
        <v>315</v>
      </c>
      <c r="V26" s="13">
        <f>SUMIF(U$133:U$227,U26,V$133:V$227)</f>
        <v>0</v>
      </c>
      <c r="W26" s="36" t="s">
        <v>72</v>
      </c>
      <c r="X26" s="37">
        <f>SUMIF(W$133:W$227,W26,X$133:X$227)</f>
        <v>0</v>
      </c>
      <c r="Y26" s="21" t="s">
        <v>67</v>
      </c>
      <c r="Z26" s="13">
        <f>SUMIF(Y$133:Y$227,Y26,Z$133:Z$227)</f>
        <v>0</v>
      </c>
      <c r="AA26" s="36" t="s">
        <v>38</v>
      </c>
      <c r="AB26" s="37">
        <f>SUMIF(AA$133:AA$227,AA26,AB$133:AB$227)</f>
        <v>0</v>
      </c>
      <c r="AC26" s="21" t="s">
        <v>314</v>
      </c>
      <c r="AD26" s="13">
        <f>SUMIF(AC$133:AC$227,AC26,AD$133:AD$227)</f>
        <v>0</v>
      </c>
      <c r="AE26" s="36" t="s">
        <v>42</v>
      </c>
      <c r="AF26" s="37">
        <f>SUMIF(AE$133:AE$227,AE26,AF$133:AF$227)</f>
        <v>0</v>
      </c>
      <c r="AG26" s="21" t="s">
        <v>414</v>
      </c>
      <c r="AH26" s="13">
        <f>SUMIF(AG$133:AG$227,AG26,AH$133:AH$227)</f>
        <v>0</v>
      </c>
      <c r="AI26" s="36" t="s">
        <v>71</v>
      </c>
      <c r="AJ26" s="37">
        <f>SUMIF(AI$133:AI$227,AI26,AJ$133:AJ$227)</f>
        <v>0</v>
      </c>
      <c r="AK26" s="21" t="s">
        <v>46</v>
      </c>
      <c r="AL26" s="13">
        <f>SUMIF(AK$133:AK$227,AK26,AL$133:AL$227)</f>
        <v>0</v>
      </c>
      <c r="AM26" s="36" t="s">
        <v>310</v>
      </c>
      <c r="AN26" s="37">
        <f>SUMIF(AM$133:AM$227,AM26,AN$133:AN$227)</f>
        <v>0</v>
      </c>
      <c r="AO26" s="21" t="s">
        <v>36</v>
      </c>
      <c r="AP26" s="13">
        <f>SUMIF(AO$133:AO$227,AO26,AP$133:AP$227)</f>
        <v>0</v>
      </c>
      <c r="AQ26" s="36" t="s">
        <v>301</v>
      </c>
      <c r="AR26" s="37">
        <f>SUMIF(AQ$133:AQ$227,AQ26,AR$133:AR$227)</f>
        <v>0</v>
      </c>
      <c r="AS26" s="21" t="s">
        <v>37</v>
      </c>
      <c r="AT26" s="13">
        <f>SUMIF(AS$133:AS$227,AS26,AT$133:AT$227)</f>
        <v>0</v>
      </c>
      <c r="AU26" s="36" t="s">
        <v>51</v>
      </c>
      <c r="AV26" s="37">
        <f>SUMIF(AU$133:AU$227,AU26,AV$133:AV$227)</f>
        <v>0</v>
      </c>
      <c r="AW26" s="21" t="s">
        <v>40</v>
      </c>
      <c r="AX26" s="13">
        <f>SUMIF(AW$133:AW$227,AW26,AX$133:AX$227)</f>
        <v>0</v>
      </c>
    </row>
    <row r="27" spans="1:50" ht="16.5" thickBot="1" x14ac:dyDescent="0.3">
      <c r="A27" s="15">
        <f>A26+1</f>
        <v>21</v>
      </c>
      <c r="B27" s="22" t="s">
        <v>94</v>
      </c>
      <c r="C27" s="22" t="s">
        <v>189</v>
      </c>
      <c r="D27" s="39">
        <f>F27+H27+J27+L27+N27+P27+R27+T27+V27+X27+Z27+AB27+AD27+AF27+AH27+AJ27+AL27+AN27+AP27+AR27+AT27+AV27+AX27</f>
        <v>2299740</v>
      </c>
      <c r="E27" s="22" t="s">
        <v>51</v>
      </c>
      <c r="F27" s="46">
        <f>SUMIF(E$133:E$227,E27,F$133:F$227)</f>
        <v>92640</v>
      </c>
      <c r="G27" s="47" t="s">
        <v>65</v>
      </c>
      <c r="H27" s="48">
        <f>SUMIF(G$133:G$227,G27,H$133:H$227)</f>
        <v>0</v>
      </c>
      <c r="I27" s="22" t="s">
        <v>59</v>
      </c>
      <c r="J27" s="46">
        <f>SUMIF(I$133:I$227,I27,J$133:J$227)</f>
        <v>877500</v>
      </c>
      <c r="K27" s="47" t="s">
        <v>46</v>
      </c>
      <c r="L27" s="48">
        <f>SUMIF(K$133:K$227,K27,L$133:L$227)</f>
        <v>603200</v>
      </c>
      <c r="M27" s="22" t="s">
        <v>336</v>
      </c>
      <c r="N27" s="13">
        <f>SUMIF(M$133:M$227,M27,N$133:N$227)</f>
        <v>726400</v>
      </c>
      <c r="O27" s="36" t="s">
        <v>56</v>
      </c>
      <c r="P27" s="37">
        <f>SUMIF(O$133:O$227,O27,P$133:P$227)</f>
        <v>0</v>
      </c>
      <c r="Q27" s="21" t="s">
        <v>370</v>
      </c>
      <c r="R27" s="13">
        <f>SUMIF(Q$133:Q$227,Q27,R$133:R$227)</f>
        <v>0</v>
      </c>
      <c r="S27" s="36" t="s">
        <v>39</v>
      </c>
      <c r="T27" s="37">
        <f>SUMIF(S$133:S$227,S27,T$133:T$227)</f>
        <v>0</v>
      </c>
      <c r="U27" s="21" t="s">
        <v>335</v>
      </c>
      <c r="V27" s="13">
        <f>SUMIF(U$133:U$227,U27,V$133:V$227)</f>
        <v>0</v>
      </c>
      <c r="W27" s="36" t="s">
        <v>58</v>
      </c>
      <c r="X27" s="37">
        <f>SUMIF(W$133:W$227,W27,X$133:X$227)</f>
        <v>0</v>
      </c>
      <c r="Y27" s="21" t="s">
        <v>62</v>
      </c>
      <c r="Z27" s="13">
        <f>SUMIF(Y$133:Y$227,Y27,Z$133:Z$227)</f>
        <v>0</v>
      </c>
      <c r="AA27" s="36" t="s">
        <v>38</v>
      </c>
      <c r="AB27" s="37">
        <f>SUMIF(AA$133:AA$227,AA27,AB$133:AB$227)</f>
        <v>0</v>
      </c>
      <c r="AC27" s="21" t="s">
        <v>67</v>
      </c>
      <c r="AD27" s="13">
        <f>SUMIF(AC$133:AC$227,AC27,AD$133:AD$227)</f>
        <v>0</v>
      </c>
      <c r="AE27" s="36" t="s">
        <v>312</v>
      </c>
      <c r="AF27" s="37">
        <f>SUMIF(AE$133:AE$227,AE27,AF$133:AF$227)</f>
        <v>0</v>
      </c>
      <c r="AG27" s="21" t="s">
        <v>72</v>
      </c>
      <c r="AH27" s="13">
        <f>SUMIF(AG$133:AG$227,AG27,AH$133:AH$227)</f>
        <v>0</v>
      </c>
      <c r="AI27" s="36" t="s">
        <v>44</v>
      </c>
      <c r="AJ27" s="37">
        <f>SUMIF(AI$133:AI$227,AI27,AJ$133:AJ$227)</f>
        <v>0</v>
      </c>
      <c r="AK27" s="21" t="s">
        <v>83</v>
      </c>
      <c r="AL27" s="13">
        <f>SUMIF(AK$133:AK$227,AK27,AL$133:AL$227)</f>
        <v>0</v>
      </c>
      <c r="AM27" s="36" t="s">
        <v>37</v>
      </c>
      <c r="AN27" s="37">
        <f>SUMIF(AM$133:AM$227,AM27,AN$133:AN$227)</f>
        <v>0</v>
      </c>
      <c r="AO27" s="21" t="s">
        <v>64</v>
      </c>
      <c r="AP27" s="13">
        <f>SUMIF(AO$133:AO$227,AO27,AP$133:AP$227)</f>
        <v>0</v>
      </c>
      <c r="AQ27" s="36" t="s">
        <v>63</v>
      </c>
      <c r="AR27" s="37">
        <f>SUMIF(AQ$133:AQ$227,AQ27,AR$133:AR$227)</f>
        <v>0</v>
      </c>
      <c r="AS27" s="21" t="s">
        <v>43</v>
      </c>
      <c r="AT27" s="13">
        <f>SUMIF(AS$133:AS$227,AS27,AT$133:AT$227)</f>
        <v>0</v>
      </c>
      <c r="AU27" s="36" t="s">
        <v>347</v>
      </c>
      <c r="AV27" s="37">
        <f>SUMIF(AU$133:AU$227,AU27,AV$133:AV$227)</f>
        <v>0</v>
      </c>
      <c r="AW27" s="21" t="s">
        <v>53</v>
      </c>
      <c r="AX27" s="13">
        <f>SUMIF(AW$133:AW$227,AW27,AX$133:AX$227)</f>
        <v>0</v>
      </c>
    </row>
    <row r="28" spans="1:50" ht="16.5" thickBot="1" x14ac:dyDescent="0.3">
      <c r="A28" s="15">
        <f>A27+1</f>
        <v>22</v>
      </c>
      <c r="B28" s="22" t="s">
        <v>138</v>
      </c>
      <c r="C28" s="22" t="s">
        <v>234</v>
      </c>
      <c r="D28" s="39">
        <f>F28+H28+J28+L28+N28+P28+R28+T28+V28+X28+Z28+AB28+AD28+AF28+AH28+AJ28+AL28+AN28+AP28+AR28+AT28+AV28+AX28</f>
        <v>2288830</v>
      </c>
      <c r="E28" s="22" t="s">
        <v>477</v>
      </c>
      <c r="F28" s="46">
        <f>SUMIF(E$133:E$227,E28,F$133:F$227)</f>
        <v>726400</v>
      </c>
      <c r="G28" s="47" t="s">
        <v>41</v>
      </c>
      <c r="H28" s="48">
        <f>SUMIF(G$133:G$227,G28,H$133:H$227)</f>
        <v>439680</v>
      </c>
      <c r="I28" s="22" t="s">
        <v>40</v>
      </c>
      <c r="J28" s="46">
        <f>SUMIF(I$133:I$227,I28,J$133:J$227)</f>
        <v>342750</v>
      </c>
      <c r="K28" s="47" t="s">
        <v>45</v>
      </c>
      <c r="L28" s="48">
        <f>SUMIF(K$133:K$227,K28,L$133:L$227)</f>
        <v>78000</v>
      </c>
      <c r="M28" s="22" t="s">
        <v>301</v>
      </c>
      <c r="N28" s="13">
        <f>SUMIF(M$133:M$227,M28,N$133:N$227)</f>
        <v>0</v>
      </c>
      <c r="O28" s="36" t="s">
        <v>67</v>
      </c>
      <c r="P28" s="37">
        <f>SUMIF(O$133:O$227,O28,P$133:P$227)</f>
        <v>702000</v>
      </c>
      <c r="Q28" s="21" t="s">
        <v>335</v>
      </c>
      <c r="R28" s="13">
        <f>SUMIF(Q$133:Q$227,Q28,R$133:R$227)</f>
        <v>0</v>
      </c>
      <c r="S28" s="36" t="s">
        <v>53</v>
      </c>
      <c r="T28" s="37">
        <f>SUMIF(S$133:S$227,S28,T$133:T$227)</f>
        <v>0</v>
      </c>
      <c r="U28" s="21" t="s">
        <v>48</v>
      </c>
      <c r="V28" s="13">
        <f>SUMIF(U$133:U$227,U28,V$133:V$227)</f>
        <v>0</v>
      </c>
      <c r="W28" s="36" t="s">
        <v>71</v>
      </c>
      <c r="X28" s="37">
        <f>SUMIF(W$133:W$227,W28,X$133:X$227)</f>
        <v>0</v>
      </c>
      <c r="Y28" s="21" t="s">
        <v>51</v>
      </c>
      <c r="Z28" s="13">
        <f>SUMIF(Y$133:Y$227,Y28,Z$133:Z$227)</f>
        <v>0</v>
      </c>
      <c r="AA28" s="36" t="s">
        <v>56</v>
      </c>
      <c r="AB28" s="37">
        <f>SUMIF(AA$133:AA$227,AA28,AB$133:AB$227)</f>
        <v>0</v>
      </c>
      <c r="AC28" s="21" t="s">
        <v>65</v>
      </c>
      <c r="AD28" s="13">
        <f>SUMIF(AC$133:AC$227,AC28,AD$133:AD$227)</f>
        <v>0</v>
      </c>
      <c r="AE28" s="36" t="s">
        <v>336</v>
      </c>
      <c r="AF28" s="37">
        <f>SUMIF(AE$133:AE$227,AE28,AF$133:AF$227)</f>
        <v>0</v>
      </c>
      <c r="AG28" s="21" t="s">
        <v>46</v>
      </c>
      <c r="AH28" s="13">
        <f>SUMIF(AG$133:AG$227,AG28,AH$133:AH$227)</f>
        <v>0</v>
      </c>
      <c r="AI28" s="36" t="s">
        <v>36</v>
      </c>
      <c r="AJ28" s="37">
        <f>SUMIF(AI$133:AI$227,AI28,AJ$133:AJ$227)</f>
        <v>0</v>
      </c>
      <c r="AK28" s="21" t="s">
        <v>316</v>
      </c>
      <c r="AL28" s="13">
        <f>SUMIF(AK$133:AK$227,AK28,AL$133:AL$227)</f>
        <v>0</v>
      </c>
      <c r="AM28" s="36" t="s">
        <v>414</v>
      </c>
      <c r="AN28" s="37">
        <f>SUMIF(AM$133:AM$227,AM28,AN$133:AN$227)</f>
        <v>0</v>
      </c>
      <c r="AO28" s="21" t="s">
        <v>55</v>
      </c>
      <c r="AP28" s="13">
        <f>SUMIF(AO$133:AO$227,AO28,AP$133:AP$227)</f>
        <v>0</v>
      </c>
      <c r="AQ28" s="36" t="s">
        <v>308</v>
      </c>
      <c r="AR28" s="37">
        <f>SUMIF(AQ$133:AQ$227,AQ28,AR$133:AR$227)</f>
        <v>0</v>
      </c>
      <c r="AS28" s="21" t="s">
        <v>58</v>
      </c>
      <c r="AT28" s="13">
        <f>SUMIF(AS$133:AS$227,AS28,AT$133:AT$227)</f>
        <v>0</v>
      </c>
      <c r="AU28" s="36" t="s">
        <v>72</v>
      </c>
      <c r="AV28" s="37">
        <f>SUMIF(AU$133:AU$227,AU28,AV$133:AV$227)</f>
        <v>0</v>
      </c>
      <c r="AW28" s="21" t="s">
        <v>39</v>
      </c>
      <c r="AX28" s="13">
        <f>SUMIF(AW$133:AW$227,AW28,AX$133:AX$227)</f>
        <v>0</v>
      </c>
    </row>
    <row r="29" spans="1:50" ht="16.5" thickBot="1" x14ac:dyDescent="0.3">
      <c r="A29" s="15">
        <f>A28+1</f>
        <v>23</v>
      </c>
      <c r="B29" s="22" t="s">
        <v>133</v>
      </c>
      <c r="C29" s="22" t="s">
        <v>228</v>
      </c>
      <c r="D29" s="39">
        <f>F29+H29+J29+L29+N29+P29+R29+T29+V29+X29+Z29+AB29+AD29+AF29+AH29+AJ29+AL29+AN29+AP29+AR29+AT29+AV29+AX29</f>
        <v>2196283</v>
      </c>
      <c r="E29" s="22" t="s">
        <v>302</v>
      </c>
      <c r="F29" s="46">
        <f>SUMIF(E$133:E$227,E29,F$133:F$227)</f>
        <v>21024</v>
      </c>
      <c r="G29" s="47" t="s">
        <v>57</v>
      </c>
      <c r="H29" s="48">
        <f>SUMIF(G$133:G$227,G29,H$133:H$227)</f>
        <v>242400</v>
      </c>
      <c r="I29" s="22" t="s">
        <v>45</v>
      </c>
      <c r="J29" s="46">
        <f>SUMIF(I$133:I$227,I29,J$133:J$227)</f>
        <v>39750</v>
      </c>
      <c r="K29" s="47" t="s">
        <v>315</v>
      </c>
      <c r="L29" s="48">
        <f>SUMIF(K$133:K$227,K29,L$133:L$227)</f>
        <v>1000000</v>
      </c>
      <c r="M29" s="22" t="s">
        <v>336</v>
      </c>
      <c r="N29" s="13">
        <f>SUMIF(M$133:M$227,M29,N$133:N$227)</f>
        <v>726400</v>
      </c>
      <c r="O29" s="36" t="s">
        <v>39</v>
      </c>
      <c r="P29" s="37">
        <f>SUMIF(O$133:O$227,O29,P$133:P$227)</f>
        <v>157000</v>
      </c>
      <c r="Q29" s="21" t="s">
        <v>76</v>
      </c>
      <c r="R29" s="13">
        <f>SUMIF(Q$133:Q$227,Q29,R$133:R$227)</f>
        <v>9709</v>
      </c>
      <c r="S29" s="36" t="s">
        <v>37</v>
      </c>
      <c r="T29" s="37">
        <f>SUMIF(S$133:S$227,S29,T$133:T$227)</f>
        <v>0</v>
      </c>
      <c r="U29" s="21" t="s">
        <v>335</v>
      </c>
      <c r="V29" s="13">
        <f>SUMIF(U$133:U$227,U29,V$133:V$227)</f>
        <v>0</v>
      </c>
      <c r="W29" s="36" t="s">
        <v>58</v>
      </c>
      <c r="X29" s="37">
        <f>SUMIF(W$133:W$227,W29,X$133:X$227)</f>
        <v>0</v>
      </c>
      <c r="Y29" s="21" t="s">
        <v>55</v>
      </c>
      <c r="Z29" s="13">
        <f>SUMIF(Y$133:Y$227,Y29,Z$133:Z$227)</f>
        <v>0</v>
      </c>
      <c r="AA29" s="36" t="s">
        <v>327</v>
      </c>
      <c r="AB29" s="37">
        <f>SUMIF(AA$133:AA$227,AA29,AB$133:AB$227)</f>
        <v>0</v>
      </c>
      <c r="AC29" s="21" t="s">
        <v>40</v>
      </c>
      <c r="AD29" s="13">
        <f>SUMIF(AC$133:AC$227,AC29,AD$133:AD$227)</f>
        <v>0</v>
      </c>
      <c r="AE29" s="36" t="s">
        <v>79</v>
      </c>
      <c r="AF29" s="37">
        <f>SUMIF(AE$133:AE$227,AE29,AF$133:AF$227)</f>
        <v>0</v>
      </c>
      <c r="AG29" s="21" t="s">
        <v>323</v>
      </c>
      <c r="AH29" s="13">
        <f>SUMIF(AG$133:AG$227,AG29,AH$133:AH$227)</f>
        <v>0</v>
      </c>
      <c r="AI29" s="36" t="s">
        <v>44</v>
      </c>
      <c r="AJ29" s="37">
        <f>SUMIF(AI$133:AI$227,AI29,AJ$133:AJ$227)</f>
        <v>0</v>
      </c>
      <c r="AK29" s="21" t="s">
        <v>64</v>
      </c>
      <c r="AL29" s="13">
        <f>SUMIF(AK$133:AK$227,AK29,AL$133:AL$227)</f>
        <v>0</v>
      </c>
      <c r="AM29" s="36" t="s">
        <v>59</v>
      </c>
      <c r="AN29" s="37">
        <f>SUMIF(AM$133:AM$227,AM29,AN$133:AN$227)</f>
        <v>0</v>
      </c>
      <c r="AO29" s="21" t="s">
        <v>314</v>
      </c>
      <c r="AP29" s="13">
        <f>SUMIF(AO$133:AO$227,AO29,AP$133:AP$227)</f>
        <v>0</v>
      </c>
      <c r="AQ29" s="36" t="s">
        <v>83</v>
      </c>
      <c r="AR29" s="37">
        <f>SUMIF(AQ$133:AQ$227,AQ29,AR$133:AR$227)</f>
        <v>0</v>
      </c>
      <c r="AS29" s="21" t="s">
        <v>46</v>
      </c>
      <c r="AT29" s="13">
        <f>SUMIF(AS$133:AS$227,AS29,AT$133:AT$227)</f>
        <v>0</v>
      </c>
      <c r="AU29" s="36" t="s">
        <v>347</v>
      </c>
      <c r="AV29" s="37">
        <f>SUMIF(AU$133:AU$227,AU29,AV$133:AV$227)</f>
        <v>0</v>
      </c>
      <c r="AW29" s="21" t="s">
        <v>53</v>
      </c>
      <c r="AX29" s="13">
        <f>SUMIF(AW$133:AW$227,AW29,AX$133:AX$227)</f>
        <v>0</v>
      </c>
    </row>
    <row r="30" spans="1:50" ht="16.5" thickBot="1" x14ac:dyDescent="0.3">
      <c r="A30" s="15">
        <f>A29+1</f>
        <v>24</v>
      </c>
      <c r="B30" s="22" t="s">
        <v>106</v>
      </c>
      <c r="C30" s="22" t="s">
        <v>200</v>
      </c>
      <c r="D30" s="39">
        <f>F30+H30+J30+L30+N30+P30+R30+T30+V30+X30+Z30+AB30+AD30+AF30+AH30+AJ30+AL30+AN30+AP30+AR30+AT30+AV30+AX30</f>
        <v>2009250</v>
      </c>
      <c r="E30" s="22" t="s">
        <v>303</v>
      </c>
      <c r="F30" s="46">
        <f>SUMIF(E$133:E$227,E30,F$133:F$227)</f>
        <v>0</v>
      </c>
      <c r="G30" s="47" t="s">
        <v>63</v>
      </c>
      <c r="H30" s="48">
        <f>SUMIF(G$133:G$227,G30,H$133:H$227)</f>
        <v>0</v>
      </c>
      <c r="I30" s="22" t="s">
        <v>310</v>
      </c>
      <c r="J30" s="46">
        <f>SUMIF(I$133:I$227,I30,J$133:J$227)</f>
        <v>1760000</v>
      </c>
      <c r="K30" s="47" t="s">
        <v>40</v>
      </c>
      <c r="L30" s="48">
        <f>SUMIF(K$133:K$227,K30,L$133:L$227)</f>
        <v>92250</v>
      </c>
      <c r="M30" s="22" t="s">
        <v>345</v>
      </c>
      <c r="N30" s="13">
        <f>SUMIF(M$133:M$227,M30,N$133:N$227)</f>
        <v>0</v>
      </c>
      <c r="O30" s="36" t="s">
        <v>39</v>
      </c>
      <c r="P30" s="37">
        <f>SUMIF(O$133:O$227,O30,P$133:P$227)</f>
        <v>157000</v>
      </c>
      <c r="Q30" s="21" t="s">
        <v>374</v>
      </c>
      <c r="R30" s="13">
        <f>SUMIF(Q$133:Q$227,Q30,R$133:R$227)</f>
        <v>0</v>
      </c>
      <c r="S30" s="36" t="s">
        <v>67</v>
      </c>
      <c r="T30" s="37">
        <f>SUMIF(S$133:S$227,S30,T$133:T$227)</f>
        <v>0</v>
      </c>
      <c r="U30" s="21" t="s">
        <v>347</v>
      </c>
      <c r="V30" s="13">
        <f>SUMIF(U$133:U$227,U30,V$133:V$227)</f>
        <v>0</v>
      </c>
      <c r="W30" s="36" t="s">
        <v>393</v>
      </c>
      <c r="X30" s="37">
        <f>SUMIF(W$133:W$227,W30,X$133:X$227)</f>
        <v>0</v>
      </c>
      <c r="Y30" s="21" t="s">
        <v>312</v>
      </c>
      <c r="Z30" s="13">
        <f>SUMIF(Y$133:Y$227,Y30,Z$133:Z$227)</f>
        <v>0</v>
      </c>
      <c r="AA30" s="36" t="s">
        <v>59</v>
      </c>
      <c r="AB30" s="37">
        <f>SUMIF(AA$133:AA$227,AA30,AB$133:AB$227)</f>
        <v>0</v>
      </c>
      <c r="AC30" s="21" t="s">
        <v>55</v>
      </c>
      <c r="AD30" s="13">
        <f>SUMIF(AC$133:AC$227,AC30,AD$133:AD$227)</f>
        <v>0</v>
      </c>
      <c r="AE30" s="36" t="s">
        <v>318</v>
      </c>
      <c r="AF30" s="37">
        <f>SUMIF(AE$133:AE$227,AE30,AF$133:AF$227)</f>
        <v>0</v>
      </c>
      <c r="AG30" s="21" t="s">
        <v>56</v>
      </c>
      <c r="AH30" s="13">
        <f>SUMIF(AG$133:AG$227,AG30,AH$133:AH$227)</f>
        <v>0</v>
      </c>
      <c r="AI30" s="36" t="s">
        <v>44</v>
      </c>
      <c r="AJ30" s="37">
        <f>SUMIF(AI$133:AI$227,AI30,AJ$133:AJ$227)</f>
        <v>0</v>
      </c>
      <c r="AK30" s="21" t="s">
        <v>309</v>
      </c>
      <c r="AL30" s="13">
        <f>SUMIF(AK$133:AK$227,AK30,AL$133:AL$227)</f>
        <v>0</v>
      </c>
      <c r="AM30" s="36" t="s">
        <v>72</v>
      </c>
      <c r="AN30" s="37">
        <f>SUMIF(AM$133:AM$227,AM30,AN$133:AN$227)</f>
        <v>0</v>
      </c>
      <c r="AO30" s="21" t="s">
        <v>335</v>
      </c>
      <c r="AP30" s="13">
        <f>SUMIF(AO$133:AO$227,AO30,AP$133:AP$227)</f>
        <v>0</v>
      </c>
      <c r="AQ30" s="36" t="s">
        <v>65</v>
      </c>
      <c r="AR30" s="37">
        <f>SUMIF(AQ$133:AQ$227,AQ30,AR$133:AR$227)</f>
        <v>0</v>
      </c>
      <c r="AS30" s="21" t="s">
        <v>301</v>
      </c>
      <c r="AT30" s="13">
        <f>SUMIF(AS$133:AS$227,AS30,AT$133:AT$227)</f>
        <v>0</v>
      </c>
      <c r="AU30" s="36" t="s">
        <v>51</v>
      </c>
      <c r="AV30" s="37">
        <f>SUMIF(AU$133:AU$227,AU30,AV$133:AV$227)</f>
        <v>0</v>
      </c>
      <c r="AW30" s="21" t="s">
        <v>38</v>
      </c>
      <c r="AX30" s="13">
        <f>SUMIF(AW$133:AW$227,AW30,AX$133:AX$227)</f>
        <v>0</v>
      </c>
    </row>
    <row r="31" spans="1:50" ht="16.5" thickBot="1" x14ac:dyDescent="0.3">
      <c r="A31" s="15">
        <f>A30+1</f>
        <v>25</v>
      </c>
      <c r="B31" s="22" t="s">
        <v>179</v>
      </c>
      <c r="C31" s="22" t="s">
        <v>209</v>
      </c>
      <c r="D31" s="39">
        <f>F31+H31+J31+L31+N31+P31+R31+T31+V31+X31+Z31+AB31+AD31+AF31+AH31+AJ31+AL31+AN31+AP31+AR31+AT31+AV31+AX31</f>
        <v>1860970</v>
      </c>
      <c r="E31" s="22" t="s">
        <v>301</v>
      </c>
      <c r="F31" s="46">
        <f>SUMIF(E$133:E$227,E31,F$133:F$227)</f>
        <v>92640</v>
      </c>
      <c r="G31" s="47" t="s">
        <v>39</v>
      </c>
      <c r="H31" s="48">
        <f>SUMIF(G$133:G$227,G31,H$133:H$227)</f>
        <v>439680</v>
      </c>
      <c r="I31" s="22" t="s">
        <v>40</v>
      </c>
      <c r="J31" s="46">
        <f>SUMIF(I$133:I$227,I31,J$133:J$227)</f>
        <v>342750</v>
      </c>
      <c r="K31" s="47" t="s">
        <v>37</v>
      </c>
      <c r="L31" s="48">
        <f>SUMIF(K$133:K$227,K31,L$133:L$227)</f>
        <v>259500</v>
      </c>
      <c r="M31" s="22" t="s">
        <v>336</v>
      </c>
      <c r="N31" s="13">
        <f>SUMIF(M$133:M$227,M31,N$133:N$227)</f>
        <v>726400</v>
      </c>
      <c r="O31" s="36" t="s">
        <v>314</v>
      </c>
      <c r="P31" s="37">
        <f>SUMIF(O$133:O$227,O31,P$133:P$227)</f>
        <v>0</v>
      </c>
      <c r="Q31" s="21" t="s">
        <v>46</v>
      </c>
      <c r="R31" s="13">
        <f>SUMIF(Q$133:Q$227,Q31,R$133:R$227)</f>
        <v>0</v>
      </c>
      <c r="S31" s="36" t="s">
        <v>56</v>
      </c>
      <c r="T31" s="37">
        <f>SUMIF(S$133:S$227,S31,T$133:T$227)</f>
        <v>0</v>
      </c>
      <c r="U31" s="21" t="s">
        <v>57</v>
      </c>
      <c r="V31" s="13">
        <f>SUMIF(U$133:U$227,U31,V$133:V$227)</f>
        <v>0</v>
      </c>
      <c r="W31" s="36" t="s">
        <v>58</v>
      </c>
      <c r="X31" s="37">
        <f>SUMIF(W$133:W$227,W31,X$133:X$227)</f>
        <v>0</v>
      </c>
      <c r="Y31" s="21" t="s">
        <v>55</v>
      </c>
      <c r="Z31" s="13">
        <f>SUMIF(Y$133:Y$227,Y31,Z$133:Z$227)</f>
        <v>0</v>
      </c>
      <c r="AA31" s="36" t="s">
        <v>53</v>
      </c>
      <c r="AB31" s="37">
        <f>SUMIF(AA$133:AA$227,AA31,AB$133:AB$227)</f>
        <v>0</v>
      </c>
      <c r="AC31" s="21" t="s">
        <v>326</v>
      </c>
      <c r="AD31" s="13">
        <f>SUMIF(AC$133:AC$227,AC31,AD$133:AD$227)</f>
        <v>0</v>
      </c>
      <c r="AE31" s="36" t="s">
        <v>54</v>
      </c>
      <c r="AF31" s="37">
        <f>SUMIF(AE$133:AE$227,AE31,AF$133:AF$227)</f>
        <v>0</v>
      </c>
      <c r="AG31" s="21" t="s">
        <v>59</v>
      </c>
      <c r="AH31" s="13">
        <f>SUMIF(AG$133:AG$227,AG31,AH$133:AH$227)</f>
        <v>0</v>
      </c>
      <c r="AI31" s="36" t="s">
        <v>44</v>
      </c>
      <c r="AJ31" s="37">
        <f>SUMIF(AI$133:AI$227,AI31,AJ$133:AJ$227)</f>
        <v>0</v>
      </c>
      <c r="AK31" s="21" t="s">
        <v>419</v>
      </c>
      <c r="AL31" s="13">
        <f>SUMIF(AK$133:AK$227,AK31,AL$133:AL$227)</f>
        <v>0</v>
      </c>
      <c r="AM31" s="36" t="s">
        <v>327</v>
      </c>
      <c r="AN31" s="37">
        <f>SUMIF(AM$133:AM$227,AM31,AN$133:AN$227)</f>
        <v>0</v>
      </c>
      <c r="AO31" s="21" t="s">
        <v>303</v>
      </c>
      <c r="AP31" s="13">
        <f>SUMIF(AO$133:AO$227,AO31,AP$133:AP$227)</f>
        <v>0</v>
      </c>
      <c r="AQ31" s="36" t="s">
        <v>49</v>
      </c>
      <c r="AR31" s="37">
        <f>SUMIF(AQ$133:AQ$227,AQ31,AR$133:AR$227)</f>
        <v>0</v>
      </c>
      <c r="AS31" s="21" t="s">
        <v>47</v>
      </c>
      <c r="AT31" s="13">
        <f>SUMIF(AS$133:AS$227,AS31,AT$133:AT$227)</f>
        <v>0</v>
      </c>
      <c r="AU31" s="36" t="s">
        <v>50</v>
      </c>
      <c r="AV31" s="37">
        <f>SUMIF(AU$133:AU$227,AU31,AV$133:AV$227)</f>
        <v>0</v>
      </c>
      <c r="AW31" s="21" t="s">
        <v>323</v>
      </c>
      <c r="AX31" s="13">
        <f>SUMIF(AW$133:AW$227,AW31,AX$133:AX$227)</f>
        <v>0</v>
      </c>
    </row>
    <row r="32" spans="1:50" ht="16.5" thickBot="1" x14ac:dyDescent="0.3">
      <c r="A32" s="15">
        <f>A31+1</f>
        <v>26</v>
      </c>
      <c r="B32" s="22" t="s">
        <v>175</v>
      </c>
      <c r="C32" s="22" t="s">
        <v>286</v>
      </c>
      <c r="D32" s="39">
        <f>F32+H32+J32+L32+N32+P32+R32+T32+V32+X32+Z32+AB32+AD32+AF32+AH32+AJ32+AL32+AN32+AP32+AR32+AT32+AV32+AX32</f>
        <v>1809750</v>
      </c>
      <c r="E32" s="22" t="s">
        <v>303</v>
      </c>
      <c r="F32" s="46">
        <f>SUMIF(E$133:E$227,E32,F$133:F$227)</f>
        <v>0</v>
      </c>
      <c r="G32" s="47" t="s">
        <v>55</v>
      </c>
      <c r="H32" s="48">
        <f>SUMIF(G$133:G$227,G32,H$133:H$227)</f>
        <v>0</v>
      </c>
      <c r="I32" s="22" t="s">
        <v>59</v>
      </c>
      <c r="J32" s="46">
        <f>SUMIF(I$133:I$227,I32,J$133:J$227)</f>
        <v>877500</v>
      </c>
      <c r="K32" s="47" t="s">
        <v>40</v>
      </c>
      <c r="L32" s="48">
        <f>SUMIF(K$133:K$227,K32,L$133:L$227)</f>
        <v>92250</v>
      </c>
      <c r="M32" s="22" t="s">
        <v>58</v>
      </c>
      <c r="N32" s="13">
        <f>SUMIF(M$133:M$227,M32,N$133:N$227)</f>
        <v>0</v>
      </c>
      <c r="O32" s="36" t="s">
        <v>46</v>
      </c>
      <c r="P32" s="37">
        <f>SUMIF(O$133:O$227,O32,P$133:P$227)</f>
        <v>840000</v>
      </c>
      <c r="Q32" s="21" t="s">
        <v>369</v>
      </c>
      <c r="R32" s="13">
        <f>SUMIF(Q$133:Q$227,Q32,R$133:R$227)</f>
        <v>0</v>
      </c>
      <c r="S32" s="36" t="s">
        <v>38</v>
      </c>
      <c r="T32" s="37">
        <f>SUMIF(S$133:S$227,S32,T$133:T$227)</f>
        <v>0</v>
      </c>
      <c r="U32" s="21" t="s">
        <v>347</v>
      </c>
      <c r="V32" s="13">
        <f>SUMIF(U$133:U$227,U32,V$133:V$227)</f>
        <v>0</v>
      </c>
      <c r="W32" s="36" t="s">
        <v>45</v>
      </c>
      <c r="X32" s="37">
        <f>SUMIF(W$133:W$227,W32,X$133:X$227)</f>
        <v>0</v>
      </c>
      <c r="Y32" s="21" t="s">
        <v>62</v>
      </c>
      <c r="Z32" s="13">
        <f>SUMIF(Y$133:Y$227,Y32,Z$133:Z$227)</f>
        <v>0</v>
      </c>
      <c r="AA32" s="36" t="s">
        <v>57</v>
      </c>
      <c r="AB32" s="37">
        <f>SUMIF(AA$133:AA$227,AA32,AB$133:AB$227)</f>
        <v>0</v>
      </c>
      <c r="AC32" s="21" t="s">
        <v>67</v>
      </c>
      <c r="AD32" s="13">
        <f>SUMIF(AC$133:AC$227,AC32,AD$133:AD$227)</f>
        <v>0</v>
      </c>
      <c r="AE32" s="36" t="s">
        <v>37</v>
      </c>
      <c r="AF32" s="37">
        <f>SUMIF(AE$133:AE$227,AE32,AF$133:AF$227)</f>
        <v>0</v>
      </c>
      <c r="AG32" s="21" t="s">
        <v>336</v>
      </c>
      <c r="AH32" s="13">
        <f>SUMIF(AG$133:AG$227,AG32,AH$133:AH$227)</f>
        <v>0</v>
      </c>
      <c r="AI32" s="36" t="s">
        <v>51</v>
      </c>
      <c r="AJ32" s="37">
        <f>SUMIF(AI$133:AI$227,AI32,AJ$133:AJ$227)</f>
        <v>0</v>
      </c>
      <c r="AK32" s="21" t="s">
        <v>397</v>
      </c>
      <c r="AL32" s="13">
        <f>SUMIF(AK$133:AK$227,AK32,AL$133:AL$227)</f>
        <v>0</v>
      </c>
      <c r="AM32" s="36" t="s">
        <v>56</v>
      </c>
      <c r="AN32" s="37">
        <f>SUMIF(AM$133:AM$227,AM32,AN$133:AN$227)</f>
        <v>0</v>
      </c>
      <c r="AO32" s="21" t="s">
        <v>335</v>
      </c>
      <c r="AP32" s="13">
        <f>SUMIF(AO$133:AO$227,AO32,AP$133:AP$227)</f>
        <v>0</v>
      </c>
      <c r="AQ32" s="36" t="s">
        <v>65</v>
      </c>
      <c r="AR32" s="37">
        <f>SUMIF(AQ$133:AQ$227,AQ32,AR$133:AR$227)</f>
        <v>0</v>
      </c>
      <c r="AS32" s="21" t="s">
        <v>72</v>
      </c>
      <c r="AT32" s="13">
        <f>SUMIF(AS$133:AS$227,AS32,AT$133:AT$227)</f>
        <v>0</v>
      </c>
      <c r="AU32" s="36" t="s">
        <v>63</v>
      </c>
      <c r="AV32" s="37">
        <f>SUMIF(AU$133:AU$227,AU32,AV$133:AV$227)</f>
        <v>0</v>
      </c>
      <c r="AW32" s="21" t="s">
        <v>39</v>
      </c>
      <c r="AX32" s="13">
        <f>SUMIF(AW$133:AW$227,AW32,AX$133:AX$227)</f>
        <v>0</v>
      </c>
    </row>
    <row r="33" spans="1:50" ht="16.5" thickBot="1" x14ac:dyDescent="0.3">
      <c r="A33" s="15">
        <f>A32+1</f>
        <v>27</v>
      </c>
      <c r="B33" s="22" t="s">
        <v>95</v>
      </c>
      <c r="C33" s="22" t="s">
        <v>190</v>
      </c>
      <c r="D33" s="39">
        <f>F33+H33+J33+L33+N33+P33+R33+T33+V33+X33+Z33+AB33+AD33+AF33+AH33+AJ33+AL33+AN33+AP33+AR33+AT33+AV33+AX33</f>
        <v>1804775</v>
      </c>
      <c r="E33" s="22" t="s">
        <v>37</v>
      </c>
      <c r="F33" s="46">
        <f>SUMIF(E$133:E$227,E33,F$133:F$227)</f>
        <v>0</v>
      </c>
      <c r="G33" s="47" t="s">
        <v>60</v>
      </c>
      <c r="H33" s="48">
        <f>SUMIF(G$133:G$227,G33,H$133:H$227)</f>
        <v>0</v>
      </c>
      <c r="I33" s="22" t="s">
        <v>308</v>
      </c>
      <c r="J33" s="46">
        <f>SUMIF(I$133:I$227,I33,J$133:J$227)</f>
        <v>78375</v>
      </c>
      <c r="K33" s="47" t="s">
        <v>315</v>
      </c>
      <c r="L33" s="48">
        <f>SUMIF(K$133:K$227,K33,L$133:L$227)</f>
        <v>1000000</v>
      </c>
      <c r="M33" s="22" t="s">
        <v>336</v>
      </c>
      <c r="N33" s="13">
        <f>SUMIF(M$133:M$227,M33,N$133:N$227)</f>
        <v>726400</v>
      </c>
      <c r="O33" s="36" t="s">
        <v>44</v>
      </c>
      <c r="P33" s="37">
        <f>SUMIF(O$133:O$227,O33,P$133:P$227)</f>
        <v>0</v>
      </c>
      <c r="Q33" s="21" t="s">
        <v>51</v>
      </c>
      <c r="R33" s="13">
        <f>SUMIF(Q$133:Q$227,Q33,R$133:R$227)</f>
        <v>0</v>
      </c>
      <c r="S33" s="36" t="s">
        <v>46</v>
      </c>
      <c r="T33" s="37">
        <f>SUMIF(S$133:S$227,S33,T$133:T$227)</f>
        <v>0</v>
      </c>
      <c r="U33" s="21" t="s">
        <v>347</v>
      </c>
      <c r="V33" s="13">
        <f>SUMIF(U$133:U$227,U33,V$133:V$227)</f>
        <v>0</v>
      </c>
      <c r="W33" s="36" t="s">
        <v>65</v>
      </c>
      <c r="X33" s="37">
        <f>SUMIF(W$133:W$227,W33,X$133:X$227)</f>
        <v>0</v>
      </c>
      <c r="Y33" s="21" t="s">
        <v>304</v>
      </c>
      <c r="Z33" s="13">
        <f>SUMIF(Y$133:Y$227,Y33,Z$133:Z$227)</f>
        <v>0</v>
      </c>
      <c r="AA33" s="36" t="s">
        <v>39</v>
      </c>
      <c r="AB33" s="37">
        <f>SUMIF(AA$133:AA$227,AA33,AB$133:AB$227)</f>
        <v>0</v>
      </c>
      <c r="AC33" s="21" t="s">
        <v>38</v>
      </c>
      <c r="AD33" s="13">
        <f>SUMIF(AC$133:AC$227,AC33,AD$133:AD$227)</f>
        <v>0</v>
      </c>
      <c r="AE33" s="36" t="s">
        <v>45</v>
      </c>
      <c r="AF33" s="37">
        <f>SUMIF(AE$133:AE$227,AE33,AF$133:AF$227)</f>
        <v>0</v>
      </c>
      <c r="AG33" s="21" t="s">
        <v>59</v>
      </c>
      <c r="AH33" s="13">
        <f>SUMIF(AG$133:AG$227,AG33,AH$133:AH$227)</f>
        <v>0</v>
      </c>
      <c r="AI33" s="36" t="s">
        <v>323</v>
      </c>
      <c r="AJ33" s="37">
        <f>SUMIF(AI$133:AI$227,AI33,AJ$133:AJ$227)</f>
        <v>0</v>
      </c>
      <c r="AK33" s="21" t="s">
        <v>64</v>
      </c>
      <c r="AL33" s="13">
        <f>SUMIF(AK$133:AK$227,AK33,AL$133:AL$227)</f>
        <v>0</v>
      </c>
      <c r="AM33" s="36" t="s">
        <v>53</v>
      </c>
      <c r="AN33" s="37">
        <f>SUMIF(AM$133:AM$227,AM33,AN$133:AN$227)</f>
        <v>0</v>
      </c>
      <c r="AO33" s="21" t="s">
        <v>55</v>
      </c>
      <c r="AP33" s="13">
        <f>SUMIF(AO$133:AO$227,AO33,AP$133:AP$227)</f>
        <v>0</v>
      </c>
      <c r="AQ33" s="36" t="s">
        <v>42</v>
      </c>
      <c r="AR33" s="37">
        <f>SUMIF(AQ$133:AQ$227,AQ33,AR$133:AR$227)</f>
        <v>0</v>
      </c>
      <c r="AS33" s="21" t="s">
        <v>40</v>
      </c>
      <c r="AT33" s="13">
        <f>SUMIF(AS$133:AS$227,AS33,AT$133:AT$227)</f>
        <v>0</v>
      </c>
      <c r="AU33" s="36" t="s">
        <v>335</v>
      </c>
      <c r="AV33" s="37">
        <f>SUMIF(AU$133:AU$227,AU33,AV$133:AV$227)</f>
        <v>0</v>
      </c>
      <c r="AW33" s="21" t="s">
        <v>56</v>
      </c>
      <c r="AX33" s="13">
        <f>SUMIF(AW$133:AW$227,AW33,AX$133:AX$227)</f>
        <v>0</v>
      </c>
    </row>
    <row r="34" spans="1:50" ht="16.5" thickBot="1" x14ac:dyDescent="0.3">
      <c r="A34" s="15">
        <f>A33+1</f>
        <v>28</v>
      </c>
      <c r="B34" s="22" t="s">
        <v>139</v>
      </c>
      <c r="C34" s="22" t="s">
        <v>245</v>
      </c>
      <c r="D34" s="39">
        <f>F34+H34+J34+L34+N34+P34+R34+T34+V34+X34+Z34+AB34+AD34+AF34+AH34+AJ34+AL34+AN34+AP34+AR34+AT34+AV34+AX34</f>
        <v>1802330</v>
      </c>
      <c r="E34" s="22" t="s">
        <v>37</v>
      </c>
      <c r="F34" s="46">
        <f>SUMIF(E$133:E$227,E34,F$133:F$227)</f>
        <v>0</v>
      </c>
      <c r="G34" s="47" t="s">
        <v>39</v>
      </c>
      <c r="H34" s="48">
        <f>SUMIF(G$133:G$227,G34,H$133:H$227)</f>
        <v>439680</v>
      </c>
      <c r="I34" s="22" t="s">
        <v>56</v>
      </c>
      <c r="J34" s="46">
        <f>SUMIF(I$133:I$227,I34,J$133:J$227)</f>
        <v>342750</v>
      </c>
      <c r="K34" s="47" t="s">
        <v>42</v>
      </c>
      <c r="L34" s="48">
        <f>SUMIF(K$133:K$227,K34,L$133:L$227)</f>
        <v>136500</v>
      </c>
      <c r="M34" s="22" t="s">
        <v>336</v>
      </c>
      <c r="N34" s="13">
        <f>SUMIF(M$133:M$227,M34,N$133:N$227)</f>
        <v>726400</v>
      </c>
      <c r="O34" s="36" t="s">
        <v>38</v>
      </c>
      <c r="P34" s="37">
        <f>SUMIF(O$133:O$227,O34,P$133:P$227)</f>
        <v>157000</v>
      </c>
      <c r="Q34" s="21" t="s">
        <v>318</v>
      </c>
      <c r="R34" s="13">
        <f>SUMIF(Q$133:Q$227,Q34,R$133:R$227)</f>
        <v>0</v>
      </c>
      <c r="S34" s="36" t="s">
        <v>308</v>
      </c>
      <c r="T34" s="37">
        <f>SUMIF(S$133:S$227,S34,T$133:T$227)</f>
        <v>0</v>
      </c>
      <c r="U34" s="21" t="s">
        <v>356</v>
      </c>
      <c r="V34" s="13">
        <f>SUMIF(U$133:U$227,U34,V$133:V$227)</f>
        <v>0</v>
      </c>
      <c r="W34" s="36" t="s">
        <v>58</v>
      </c>
      <c r="X34" s="37">
        <f>SUMIF(W$133:W$227,W34,X$133:X$227)</f>
        <v>0</v>
      </c>
      <c r="Y34" s="21" t="s">
        <v>59</v>
      </c>
      <c r="Z34" s="13">
        <f>SUMIF(Y$133:Y$227,Y34,Z$133:Z$227)</f>
        <v>0</v>
      </c>
      <c r="AA34" s="36" t="s">
        <v>53</v>
      </c>
      <c r="AB34" s="37">
        <f>SUMIF(AA$133:AA$227,AA34,AB$133:AB$227)</f>
        <v>0</v>
      </c>
      <c r="AC34" s="21" t="s">
        <v>41</v>
      </c>
      <c r="AD34" s="13">
        <f>SUMIF(AC$133:AC$227,AC34,AD$133:AD$227)</f>
        <v>0</v>
      </c>
      <c r="AE34" s="36" t="s">
        <v>72</v>
      </c>
      <c r="AF34" s="37">
        <f>SUMIF(AE$133:AE$227,AE34,AF$133:AF$227)</f>
        <v>0</v>
      </c>
      <c r="AG34" s="21" t="s">
        <v>51</v>
      </c>
      <c r="AH34" s="13">
        <f>SUMIF(AG$133:AG$227,AG34,AH$133:AH$227)</f>
        <v>0</v>
      </c>
      <c r="AI34" s="36" t="s">
        <v>304</v>
      </c>
      <c r="AJ34" s="37">
        <f>SUMIF(AI$133:AI$227,AI34,AJ$133:AJ$227)</f>
        <v>0</v>
      </c>
      <c r="AK34" s="21" t="s">
        <v>36</v>
      </c>
      <c r="AL34" s="13">
        <f>SUMIF(AK$133:AK$227,AK34,AL$133:AL$227)</f>
        <v>0</v>
      </c>
      <c r="AM34" s="36" t="s">
        <v>359</v>
      </c>
      <c r="AN34" s="37">
        <f>SUMIF(AM$133:AM$227,AM34,AN$133:AN$227)</f>
        <v>0</v>
      </c>
      <c r="AO34" s="21" t="s">
        <v>65</v>
      </c>
      <c r="AP34" s="13">
        <f>SUMIF(AO$133:AO$227,AO34,AP$133:AP$227)</f>
        <v>0</v>
      </c>
      <c r="AQ34" s="36" t="s">
        <v>312</v>
      </c>
      <c r="AR34" s="37">
        <f>SUMIF(AQ$133:AQ$227,AQ34,AR$133:AR$227)</f>
        <v>0</v>
      </c>
      <c r="AS34" s="21" t="s">
        <v>44</v>
      </c>
      <c r="AT34" s="13">
        <f>SUMIF(AS$133:AS$227,AS34,AT$133:AT$227)</f>
        <v>0</v>
      </c>
      <c r="AU34" s="36" t="s">
        <v>336</v>
      </c>
      <c r="AV34" s="37">
        <f>SUMIF(AU$133:AU$227,AU34,AV$133:AV$227)</f>
        <v>0</v>
      </c>
      <c r="AW34" s="21" t="s">
        <v>327</v>
      </c>
      <c r="AX34" s="13">
        <f>SUMIF(AW$133:AW$227,AW34,AX$133:AX$227)</f>
        <v>0</v>
      </c>
    </row>
    <row r="35" spans="1:50" ht="19.149999999999999" customHeight="1" thickBot="1" x14ac:dyDescent="0.3">
      <c r="A35" s="15">
        <f>A34+1</f>
        <v>29</v>
      </c>
      <c r="B35" s="22" t="s">
        <v>111</v>
      </c>
      <c r="C35" s="22" t="s">
        <v>220</v>
      </c>
      <c r="D35" s="39">
        <f>F35+H35+J35+L35+N35+P35+R35+T35+V35+X35+Z35+AB35+AD35+AF35+AH35+AJ35+AL35+AN35+AP35+AR35+AT35+AV35+AX35</f>
        <v>1743930</v>
      </c>
      <c r="E35" s="22" t="s">
        <v>38</v>
      </c>
      <c r="F35" s="46">
        <f>SUMIF(E$133:E$227,E35,F$133:F$227)</f>
        <v>0</v>
      </c>
      <c r="G35" s="47" t="s">
        <v>39</v>
      </c>
      <c r="H35" s="48">
        <f>SUMIF(G$133:G$227,G35,H$133:H$227)</f>
        <v>439680</v>
      </c>
      <c r="I35" s="22" t="s">
        <v>56</v>
      </c>
      <c r="J35" s="46">
        <f>SUMIF(I$133:I$227,I35,J$133:J$227)</f>
        <v>342750</v>
      </c>
      <c r="K35" s="47" t="s">
        <v>37</v>
      </c>
      <c r="L35" s="48">
        <f>SUMIF(K$133:K$227,K35,L$133:L$227)</f>
        <v>259500</v>
      </c>
      <c r="M35" s="22" t="s">
        <v>58</v>
      </c>
      <c r="N35" s="13">
        <f>SUMIF(M$133:M$227,M35,N$133:N$227)</f>
        <v>0</v>
      </c>
      <c r="O35" s="36" t="s">
        <v>67</v>
      </c>
      <c r="P35" s="37">
        <f>SUMIF(O$133:O$227,O35,P$133:P$227)</f>
        <v>702000</v>
      </c>
      <c r="Q35" s="21" t="s">
        <v>41</v>
      </c>
      <c r="R35" s="13">
        <f>SUMIF(Q$133:Q$227,Q35,R$133:R$227)</f>
        <v>0</v>
      </c>
      <c r="S35" s="36" t="s">
        <v>40</v>
      </c>
      <c r="T35" s="37">
        <f>SUMIF(S$133:S$227,S35,T$133:T$227)</f>
        <v>0</v>
      </c>
      <c r="U35" s="21" t="s">
        <v>57</v>
      </c>
      <c r="V35" s="13">
        <f>SUMIF(U$133:U$227,U35,V$133:V$227)</f>
        <v>0</v>
      </c>
      <c r="W35" s="36" t="s">
        <v>42</v>
      </c>
      <c r="X35" s="37">
        <f>SUMIF(W$133:W$227,W35,X$133:X$227)</f>
        <v>0</v>
      </c>
      <c r="Y35" s="21" t="s">
        <v>66</v>
      </c>
      <c r="Z35" s="13">
        <f>SUMIF(Y$133:Y$227,Y35,Z$133:Z$227)</f>
        <v>0</v>
      </c>
      <c r="AA35" s="36" t="s">
        <v>327</v>
      </c>
      <c r="AB35" s="37">
        <f>SUMIF(AA$133:AA$227,AA35,AB$133:AB$227)</f>
        <v>0</v>
      </c>
      <c r="AC35" s="21" t="s">
        <v>46</v>
      </c>
      <c r="AD35" s="13">
        <f>SUMIF(AC$133:AC$227,AC35,AD$133:AD$227)</f>
        <v>0</v>
      </c>
      <c r="AE35" s="36" t="s">
        <v>47</v>
      </c>
      <c r="AF35" s="37">
        <f>SUMIF(AE$133:AE$227,AE35,AF$133:AF$227)</f>
        <v>0</v>
      </c>
      <c r="AG35" s="21" t="s">
        <v>51</v>
      </c>
      <c r="AH35" s="13">
        <f>SUMIF(AG$133:AG$227,AG35,AH$133:AH$227)</f>
        <v>0</v>
      </c>
      <c r="AI35" s="36" t="s">
        <v>49</v>
      </c>
      <c r="AJ35" s="37">
        <f>SUMIF(AI$133:AI$227,AI35,AJ$133:AJ$227)</f>
        <v>0</v>
      </c>
      <c r="AK35" s="21" t="s">
        <v>72</v>
      </c>
      <c r="AL35" s="13">
        <f>SUMIF(AK$133:AK$227,AK35,AL$133:AL$227)</f>
        <v>0</v>
      </c>
      <c r="AM35" s="36" t="s">
        <v>60</v>
      </c>
      <c r="AN35" s="37">
        <f>SUMIF(AM$133:AM$227,AM35,AN$133:AN$227)</f>
        <v>0</v>
      </c>
      <c r="AO35" s="21" t="s">
        <v>408</v>
      </c>
      <c r="AP35" s="13">
        <f>SUMIF(AO$133:AO$227,AO35,AP$133:AP$227)</f>
        <v>0</v>
      </c>
      <c r="AQ35" s="36" t="s">
        <v>55</v>
      </c>
      <c r="AR35" s="37">
        <f>SUMIF(AQ$133:AQ$227,AQ35,AR$133:AR$227)</f>
        <v>0</v>
      </c>
      <c r="AS35" s="21" t="s">
        <v>45</v>
      </c>
      <c r="AT35" s="13">
        <f>SUMIF(AS$133:AS$227,AS35,AT$133:AT$227)</f>
        <v>0</v>
      </c>
      <c r="AU35" s="36" t="s">
        <v>336</v>
      </c>
      <c r="AV35" s="37">
        <f>SUMIF(AU$133:AU$227,AU35,AV$133:AV$227)</f>
        <v>0</v>
      </c>
      <c r="AW35" s="21" t="s">
        <v>53</v>
      </c>
      <c r="AX35" s="13">
        <f>SUMIF(AW$133:AW$227,AW35,AX$133:AX$227)</f>
        <v>0</v>
      </c>
    </row>
    <row r="36" spans="1:50" ht="16.5" thickBot="1" x14ac:dyDescent="0.3">
      <c r="A36" s="15">
        <f>A35+1</f>
        <v>30</v>
      </c>
      <c r="B36" s="22" t="s">
        <v>151</v>
      </c>
      <c r="C36" s="22" t="s">
        <v>249</v>
      </c>
      <c r="D36" s="39">
        <f>F36+H36+J36+L36+N36+P36+R36+T36+V36+X36+Z36+AB36+AD36+AF36+AH36+AJ36+AL36+AN36+AP36+AR36+AT36+AV36+AX36</f>
        <v>1734800</v>
      </c>
      <c r="E36" s="22" t="s">
        <v>312</v>
      </c>
      <c r="F36" s="46">
        <f>SUMIF(E$133:E$227,E36,F$133:F$227)</f>
        <v>301600</v>
      </c>
      <c r="G36" s="47" t="s">
        <v>41</v>
      </c>
      <c r="H36" s="48">
        <f>SUMIF(G$133:G$227,G36,H$133:H$227)</f>
        <v>439680</v>
      </c>
      <c r="I36" s="22" t="s">
        <v>336</v>
      </c>
      <c r="J36" s="46">
        <f>SUMIF(I$133:I$227,I36,J$133:J$227)</f>
        <v>515000</v>
      </c>
      <c r="K36" s="47" t="s">
        <v>40</v>
      </c>
      <c r="L36" s="48">
        <f>SUMIF(K$133:K$227,K36,L$133:L$227)</f>
        <v>92250</v>
      </c>
      <c r="M36" s="22" t="s">
        <v>72</v>
      </c>
      <c r="N36" s="13">
        <f>SUMIF(M$133:M$227,M36,N$133:N$227)</f>
        <v>0</v>
      </c>
      <c r="O36" s="36" t="s">
        <v>310</v>
      </c>
      <c r="P36" s="37">
        <f>SUMIF(O$133:O$227,O36,P$133:P$227)</f>
        <v>373200</v>
      </c>
      <c r="Q36" s="21" t="s">
        <v>83</v>
      </c>
      <c r="R36" s="13">
        <f>SUMIF(Q$133:Q$227,Q36,R$133:R$227)</f>
        <v>13070</v>
      </c>
      <c r="S36" s="36" t="s">
        <v>65</v>
      </c>
      <c r="T36" s="37">
        <f>SUMIF(S$133:S$227,S36,T$133:T$227)</f>
        <v>0</v>
      </c>
      <c r="U36" s="21" t="s">
        <v>57</v>
      </c>
      <c r="V36" s="13">
        <f>SUMIF(U$133:U$227,U36,V$133:V$227)</f>
        <v>0</v>
      </c>
      <c r="W36" s="36" t="s">
        <v>67</v>
      </c>
      <c r="X36" s="37">
        <f>SUMIF(W$133:W$227,W36,X$133:X$227)</f>
        <v>0</v>
      </c>
      <c r="Y36" s="21" t="s">
        <v>62</v>
      </c>
      <c r="Z36" s="13">
        <f>SUMIF(Y$133:Y$227,Y36,Z$133:Z$227)</f>
        <v>0</v>
      </c>
      <c r="AA36" s="36" t="s">
        <v>39</v>
      </c>
      <c r="AB36" s="37">
        <f>SUMIF(AA$133:AA$227,AA36,AB$133:AB$227)</f>
        <v>0</v>
      </c>
      <c r="AC36" s="21" t="s">
        <v>66</v>
      </c>
      <c r="AD36" s="13">
        <f>SUMIF(AC$133:AC$227,AC36,AD$133:AD$227)</f>
        <v>0</v>
      </c>
      <c r="AE36" s="36" t="s">
        <v>38</v>
      </c>
      <c r="AF36" s="37">
        <f>SUMIF(AE$133:AE$227,AE36,AF$133:AF$227)</f>
        <v>0</v>
      </c>
      <c r="AG36" s="21" t="s">
        <v>315</v>
      </c>
      <c r="AH36" s="13">
        <f>SUMIF(AG$133:AG$227,AG36,AH$133:AH$227)</f>
        <v>0</v>
      </c>
      <c r="AI36" s="36" t="s">
        <v>51</v>
      </c>
      <c r="AJ36" s="37">
        <f>SUMIF(AI$133:AI$227,AI36,AJ$133:AJ$227)</f>
        <v>0</v>
      </c>
      <c r="AK36" s="21" t="s">
        <v>398</v>
      </c>
      <c r="AL36" s="13">
        <f>SUMIF(AK$133:AK$227,AK36,AL$133:AL$227)</f>
        <v>0</v>
      </c>
      <c r="AM36" s="36" t="s">
        <v>301</v>
      </c>
      <c r="AN36" s="37">
        <f>SUMIF(AM$133:AM$227,AM36,AN$133:AN$227)</f>
        <v>0</v>
      </c>
      <c r="AO36" s="21" t="s">
        <v>55</v>
      </c>
      <c r="AP36" s="13">
        <f>SUMIF(AO$133:AO$227,AO36,AP$133:AP$227)</f>
        <v>0</v>
      </c>
      <c r="AQ36" s="36" t="s">
        <v>59</v>
      </c>
      <c r="AR36" s="37">
        <f>SUMIF(AQ$133:AQ$227,AQ36,AR$133:AR$227)</f>
        <v>0</v>
      </c>
      <c r="AS36" s="21" t="s">
        <v>44</v>
      </c>
      <c r="AT36" s="13">
        <f>SUMIF(AS$133:AS$227,AS36,AT$133:AT$227)</f>
        <v>0</v>
      </c>
      <c r="AU36" s="36" t="s">
        <v>367</v>
      </c>
      <c r="AV36" s="37">
        <f>SUMIF(AU$133:AU$227,AU36,AV$133:AV$227)</f>
        <v>0</v>
      </c>
      <c r="AW36" s="21" t="s">
        <v>63</v>
      </c>
      <c r="AX36" s="13">
        <f>SUMIF(AW$133:AW$227,AW36,AX$133:AX$227)</f>
        <v>0</v>
      </c>
    </row>
    <row r="37" spans="1:50" ht="16.5" thickBot="1" x14ac:dyDescent="0.3">
      <c r="A37" s="15">
        <f>A36+1</f>
        <v>31</v>
      </c>
      <c r="B37" s="22" t="s">
        <v>163</v>
      </c>
      <c r="C37" s="22" t="s">
        <v>264</v>
      </c>
      <c r="D37" s="39">
        <f>F37+H37+J37+L37+N37+P37+R37+T37+V37+X37+Z37+AB37+AD37+AF37+AH37+AJ37+AL37+AN37+AP37+AR37+AT37+AV37+AX37</f>
        <v>1689350</v>
      </c>
      <c r="E37" s="22" t="s">
        <v>38</v>
      </c>
      <c r="F37" s="46">
        <f>SUMIF(E$133:E$227,E37,F$133:F$227)</f>
        <v>0</v>
      </c>
      <c r="G37" s="47" t="s">
        <v>36</v>
      </c>
      <c r="H37" s="48">
        <f>SUMIF(G$133:G$227,G37,H$133:H$227)</f>
        <v>1046400</v>
      </c>
      <c r="I37" s="22" t="s">
        <v>57</v>
      </c>
      <c r="J37" s="46">
        <f>SUMIF(I$133:I$227,I37,J$133:J$227)</f>
        <v>39750</v>
      </c>
      <c r="K37" s="47" t="s">
        <v>46</v>
      </c>
      <c r="L37" s="48">
        <f>SUMIF(K$133:K$227,K37,L$133:L$227)</f>
        <v>603200</v>
      </c>
      <c r="M37" s="22" t="s">
        <v>67</v>
      </c>
      <c r="N37" s="13">
        <f>SUMIF(M$133:M$227,M37,N$133:N$227)</f>
        <v>0</v>
      </c>
      <c r="O37" s="36" t="s">
        <v>56</v>
      </c>
      <c r="P37" s="37">
        <f>SUMIF(O$133:O$227,O37,P$133:P$227)</f>
        <v>0</v>
      </c>
      <c r="Q37" s="21" t="s">
        <v>384</v>
      </c>
      <c r="R37" s="13">
        <f>SUMIF(Q$133:Q$227,Q37,R$133:R$227)</f>
        <v>0</v>
      </c>
      <c r="S37" s="36" t="s">
        <v>404</v>
      </c>
      <c r="T37" s="37">
        <f>SUMIF(S$133:S$227,S37,T$133:T$227)</f>
        <v>0</v>
      </c>
      <c r="U37" s="21" t="s">
        <v>303</v>
      </c>
      <c r="V37" s="13">
        <f>SUMIF(U$133:U$227,U37,V$133:V$227)</f>
        <v>0</v>
      </c>
      <c r="W37" s="36" t="s">
        <v>339</v>
      </c>
      <c r="X37" s="37">
        <f>SUMIF(W$133:W$227,W37,X$133:X$227)</f>
        <v>0</v>
      </c>
      <c r="Y37" s="21" t="s">
        <v>62</v>
      </c>
      <c r="Z37" s="13">
        <f>SUMIF(Y$133:Y$227,Y37,Z$133:Z$227)</f>
        <v>0</v>
      </c>
      <c r="AA37" s="36" t="s">
        <v>37</v>
      </c>
      <c r="AB37" s="37">
        <f>SUMIF(AA$133:AA$227,AA37,AB$133:AB$227)</f>
        <v>0</v>
      </c>
      <c r="AC37" s="21" t="s">
        <v>323</v>
      </c>
      <c r="AD37" s="13">
        <f>SUMIF(AC$133:AC$227,AC37,AD$133:AD$227)</f>
        <v>0</v>
      </c>
      <c r="AE37" s="36" t="s">
        <v>312</v>
      </c>
      <c r="AF37" s="37">
        <f>SUMIF(AE$133:AE$227,AE37,AF$133:AF$227)</f>
        <v>0</v>
      </c>
      <c r="AG37" s="21" t="s">
        <v>44</v>
      </c>
      <c r="AH37" s="13">
        <f>SUMIF(AG$133:AG$227,AG37,AH$133:AH$227)</f>
        <v>0</v>
      </c>
      <c r="AI37" s="36" t="s">
        <v>310</v>
      </c>
      <c r="AJ37" s="37">
        <f>SUMIF(AI$133:AI$227,AI37,AJ$133:AJ$227)</f>
        <v>0</v>
      </c>
      <c r="AK37" s="21" t="s">
        <v>333</v>
      </c>
      <c r="AL37" s="13">
        <f>SUMIF(AK$133:AK$227,AK37,AL$133:AL$227)</f>
        <v>0</v>
      </c>
      <c r="AM37" s="36" t="s">
        <v>53</v>
      </c>
      <c r="AN37" s="37">
        <f>SUMIF(AM$133:AM$227,AM37,AN$133:AN$227)</f>
        <v>0</v>
      </c>
      <c r="AO37" s="21" t="s">
        <v>55</v>
      </c>
      <c r="AP37" s="13">
        <f>SUMIF(AO$133:AO$227,AO37,AP$133:AP$227)</f>
        <v>0</v>
      </c>
      <c r="AQ37" s="36" t="s">
        <v>59</v>
      </c>
      <c r="AR37" s="37">
        <f>SUMIF(AQ$133:AQ$227,AQ37,AR$133:AR$227)</f>
        <v>0</v>
      </c>
      <c r="AS37" s="21" t="s">
        <v>40</v>
      </c>
      <c r="AT37" s="13">
        <f>SUMIF(AS$133:AS$227,AS37,AT$133:AT$227)</f>
        <v>0</v>
      </c>
      <c r="AU37" s="36" t="s">
        <v>347</v>
      </c>
      <c r="AV37" s="37">
        <f>SUMIF(AU$133:AU$227,AU37,AV$133:AV$227)</f>
        <v>0</v>
      </c>
      <c r="AW37" s="21" t="s">
        <v>39</v>
      </c>
      <c r="AX37" s="13">
        <f>SUMIF(AW$133:AW$227,AW37,AX$133:AX$227)</f>
        <v>0</v>
      </c>
    </row>
    <row r="38" spans="1:50" ht="16.5" thickBot="1" x14ac:dyDescent="0.3">
      <c r="A38" s="15">
        <f>A37+1</f>
        <v>32</v>
      </c>
      <c r="B38" s="22" t="s">
        <v>112</v>
      </c>
      <c r="C38" s="22" t="s">
        <v>218</v>
      </c>
      <c r="D38" s="39">
        <f>F38+H38+J38+L38+N38+P38+R38+T38+V38+X38+Z38+AB38+AD38+AF38+AH38+AJ38+AL38+AN38+AP38+AR38+AT38+AV38+AX38</f>
        <v>1672583</v>
      </c>
      <c r="E38" s="22" t="s">
        <v>36</v>
      </c>
      <c r="F38" s="46">
        <f>SUMIF(E$133:E$227,E38,F$133:F$227)</f>
        <v>193028</v>
      </c>
      <c r="G38" s="47" t="s">
        <v>477</v>
      </c>
      <c r="H38" s="48">
        <f>SUMIF(G$133:G$227,G38,H$133:H$227)</f>
        <v>439680</v>
      </c>
      <c r="I38" s="22" t="s">
        <v>308</v>
      </c>
      <c r="J38" s="46">
        <f>SUMIF(I$133:I$227,I38,J$133:J$227)</f>
        <v>78375</v>
      </c>
      <c r="K38" s="47" t="s">
        <v>37</v>
      </c>
      <c r="L38" s="48">
        <f>SUMIF(K$133:K$227,K38,L$133:L$227)</f>
        <v>259500</v>
      </c>
      <c r="M38" s="22" t="s">
        <v>65</v>
      </c>
      <c r="N38" s="13">
        <f>SUMIF(M$133:M$227,M38,N$133:N$227)</f>
        <v>0</v>
      </c>
      <c r="O38" s="36" t="s">
        <v>67</v>
      </c>
      <c r="P38" s="37">
        <f>SUMIF(O$133:O$227,O38,P$133:P$227)</f>
        <v>702000</v>
      </c>
      <c r="Q38" s="21" t="s">
        <v>371</v>
      </c>
      <c r="R38" s="13">
        <f>SUMIF(Q$133:Q$227,Q38,R$133:R$227)</f>
        <v>0</v>
      </c>
      <c r="S38" s="36" t="s">
        <v>59</v>
      </c>
      <c r="T38" s="37">
        <f>SUMIF(S$133:S$227,S38,T$133:T$227)</f>
        <v>0</v>
      </c>
      <c r="U38" s="21" t="s">
        <v>38</v>
      </c>
      <c r="V38" s="13">
        <f>SUMIF(U$133:U$227,U38,V$133:V$227)</f>
        <v>0</v>
      </c>
      <c r="W38" s="36" t="s">
        <v>72</v>
      </c>
      <c r="X38" s="37">
        <f>SUMIF(W$133:W$227,W38,X$133:X$227)</f>
        <v>0</v>
      </c>
      <c r="Y38" s="21" t="s">
        <v>347</v>
      </c>
      <c r="Z38" s="13">
        <f>SUMIF(Y$133:Y$227,Y38,Z$133:Z$227)</f>
        <v>0</v>
      </c>
      <c r="AA38" s="36" t="s">
        <v>46</v>
      </c>
      <c r="AB38" s="37">
        <f>SUMIF(AA$133:AA$227,AA38,AB$133:AB$227)</f>
        <v>0</v>
      </c>
      <c r="AC38" s="21" t="s">
        <v>40</v>
      </c>
      <c r="AD38" s="13">
        <f>SUMIF(AC$133:AC$227,AC38,AD$133:AD$227)</f>
        <v>0</v>
      </c>
      <c r="AE38" s="36" t="s">
        <v>64</v>
      </c>
      <c r="AF38" s="37">
        <f>SUMIF(AE$133:AE$227,AE38,AF$133:AF$227)</f>
        <v>0</v>
      </c>
      <c r="AG38" s="21" t="s">
        <v>44</v>
      </c>
      <c r="AH38" s="13">
        <f>SUMIF(AG$133:AG$227,AG38,AH$133:AH$227)</f>
        <v>0</v>
      </c>
      <c r="AI38" s="36" t="s">
        <v>43</v>
      </c>
      <c r="AJ38" s="37">
        <f>SUMIF(AI$133:AI$227,AI38,AJ$133:AJ$227)</f>
        <v>0</v>
      </c>
      <c r="AK38" s="21" t="s">
        <v>458</v>
      </c>
      <c r="AL38" s="13">
        <f>SUMIF(AK$133:AK$227,AK38,AL$133:AL$227)</f>
        <v>0</v>
      </c>
      <c r="AM38" s="36" t="s">
        <v>57</v>
      </c>
      <c r="AN38" s="37">
        <f>SUMIF(AM$133:AM$227,AM38,AN$133:AN$227)</f>
        <v>0</v>
      </c>
      <c r="AO38" s="21" t="s">
        <v>335</v>
      </c>
      <c r="AP38" s="13">
        <f>SUMIF(AO$133:AO$227,AO38,AP$133:AP$227)</f>
        <v>0</v>
      </c>
      <c r="AQ38" s="36" t="s">
        <v>39</v>
      </c>
      <c r="AR38" s="37">
        <f>SUMIF(AQ$133:AQ$227,AQ38,AR$133:AR$227)</f>
        <v>0</v>
      </c>
      <c r="AS38" s="21" t="s">
        <v>310</v>
      </c>
      <c r="AT38" s="13">
        <f>SUMIF(AS$133:AS$227,AS38,AT$133:AT$227)</f>
        <v>0</v>
      </c>
      <c r="AU38" s="36" t="s">
        <v>336</v>
      </c>
      <c r="AV38" s="37">
        <f>SUMIF(AU$133:AU$227,AU38,AV$133:AV$227)</f>
        <v>0</v>
      </c>
      <c r="AW38" s="21" t="s">
        <v>56</v>
      </c>
      <c r="AX38" s="13">
        <f>SUMIF(AW$133:AW$227,AW38,AX$133:AX$227)</f>
        <v>0</v>
      </c>
    </row>
    <row r="39" spans="1:50" ht="16.149999999999999" customHeight="1" thickBot="1" x14ac:dyDescent="0.3">
      <c r="A39" s="15">
        <f>A38+1</f>
        <v>33</v>
      </c>
      <c r="B39" s="22" t="s">
        <v>178</v>
      </c>
      <c r="C39" s="22" t="s">
        <v>289</v>
      </c>
      <c r="D39" s="39">
        <f>F39+H39+J39+L39+N39+P39+R39+T39+V39+X39+Z39+AB39+AD39+AF39+AH39+AJ39+AL39+AN39+AP39+AR39+AT39+AV39+AX39</f>
        <v>1635524</v>
      </c>
      <c r="E39" s="22" t="s">
        <v>302</v>
      </c>
      <c r="F39" s="46">
        <f>SUMIF(E$133:E$227,E39,F$133:F$227)</f>
        <v>21024</v>
      </c>
      <c r="G39" s="47" t="s">
        <v>55</v>
      </c>
      <c r="H39" s="48">
        <f>SUMIF(G$133:G$227,G39,H$133:H$227)</f>
        <v>0</v>
      </c>
      <c r="I39" s="22" t="s">
        <v>336</v>
      </c>
      <c r="J39" s="46">
        <f>SUMIF(I$133:I$227,I39,J$133:J$227)</f>
        <v>515000</v>
      </c>
      <c r="K39" s="47" t="s">
        <v>37</v>
      </c>
      <c r="L39" s="48">
        <f>SUMIF(K$133:K$227,K39,L$133:L$227)</f>
        <v>259500</v>
      </c>
      <c r="M39" s="22" t="s">
        <v>67</v>
      </c>
      <c r="N39" s="13">
        <f>SUMIF(M$133:M$227,M39,N$133:N$227)</f>
        <v>0</v>
      </c>
      <c r="O39" s="36" t="s">
        <v>46</v>
      </c>
      <c r="P39" s="37">
        <f>SUMIF(O$133:O$227,O39,P$133:P$227)</f>
        <v>840000</v>
      </c>
      <c r="Q39" s="21" t="s">
        <v>396</v>
      </c>
      <c r="R39" s="13">
        <f>SUMIF(Q$133:Q$227,Q39,R$133:R$227)</f>
        <v>0</v>
      </c>
      <c r="S39" s="36" t="s">
        <v>39</v>
      </c>
      <c r="T39" s="37">
        <f>SUMIF(S$133:S$227,S39,T$133:T$227)</f>
        <v>0</v>
      </c>
      <c r="U39" s="21" t="s">
        <v>57</v>
      </c>
      <c r="V39" s="13">
        <f>SUMIF(U$133:U$227,U39,V$133:V$227)</f>
        <v>0</v>
      </c>
      <c r="W39" s="36" t="s">
        <v>45</v>
      </c>
      <c r="X39" s="37">
        <f>SUMIF(W$133:W$227,W39,X$133:X$227)</f>
        <v>0</v>
      </c>
      <c r="Y39" s="21" t="s">
        <v>66</v>
      </c>
      <c r="Z39" s="13">
        <f>SUMIF(Y$133:Y$227,Y39,Z$133:Z$227)</f>
        <v>0</v>
      </c>
      <c r="AA39" s="36" t="s">
        <v>308</v>
      </c>
      <c r="AB39" s="37">
        <f>SUMIF(AA$133:AA$227,AA39,AB$133:AB$227)</f>
        <v>0</v>
      </c>
      <c r="AC39" s="21" t="s">
        <v>44</v>
      </c>
      <c r="AD39" s="13">
        <f>SUMIF(AC$133:AC$227,AC39,AD$133:AD$227)</f>
        <v>0</v>
      </c>
      <c r="AE39" s="36" t="s">
        <v>378</v>
      </c>
      <c r="AF39" s="37">
        <f>SUMIF(AE$133:AE$227,AE39,AF$133:AF$227)</f>
        <v>0</v>
      </c>
      <c r="AG39" s="21" t="s">
        <v>72</v>
      </c>
      <c r="AH39" s="13">
        <f>SUMIF(AG$133:AG$227,AG39,AH$133:AH$227)</f>
        <v>0</v>
      </c>
      <c r="AI39" s="36" t="s">
        <v>310</v>
      </c>
      <c r="AJ39" s="37">
        <f>SUMIF(AI$133:AI$227,AI39,AJ$133:AJ$227)</f>
        <v>0</v>
      </c>
      <c r="AK39" s="21" t="s">
        <v>417</v>
      </c>
      <c r="AL39" s="13">
        <f>SUMIF(AK$133:AK$227,AK39,AL$133:AL$227)</f>
        <v>0</v>
      </c>
      <c r="AM39" s="36" t="s">
        <v>53</v>
      </c>
      <c r="AN39" s="37">
        <f>SUMIF(AM$133:AM$227,AM39,AN$133:AN$227)</f>
        <v>0</v>
      </c>
      <c r="AO39" s="21" t="s">
        <v>335</v>
      </c>
      <c r="AP39" s="13">
        <f>SUMIF(AO$133:AO$227,AO39,AP$133:AP$227)</f>
        <v>0</v>
      </c>
      <c r="AQ39" s="36" t="s">
        <v>59</v>
      </c>
      <c r="AR39" s="37">
        <f>SUMIF(AQ$133:AQ$227,AQ39,AR$133:AR$227)</f>
        <v>0</v>
      </c>
      <c r="AS39" s="21" t="s">
        <v>40</v>
      </c>
      <c r="AT39" s="13">
        <f>SUMIF(AS$133:AS$227,AS39,AT$133:AT$227)</f>
        <v>0</v>
      </c>
      <c r="AU39" s="36" t="s">
        <v>51</v>
      </c>
      <c r="AV39" s="37">
        <f>SUMIF(AU$133:AU$227,AU39,AV$133:AV$227)</f>
        <v>0</v>
      </c>
      <c r="AW39" s="21" t="s">
        <v>60</v>
      </c>
      <c r="AX39" s="13">
        <f>SUMIF(AW$133:AW$227,AW39,AX$133:AX$227)</f>
        <v>0</v>
      </c>
    </row>
    <row r="40" spans="1:50" ht="16.5" thickBot="1" x14ac:dyDescent="0.3">
      <c r="A40" s="15">
        <f>A39+1</f>
        <v>34</v>
      </c>
      <c r="B40" s="22" t="s">
        <v>123</v>
      </c>
      <c r="C40" s="22" t="s">
        <v>221</v>
      </c>
      <c r="D40" s="39">
        <f>F40+H40+J40+L40+N40+P40+R40+T40+V40+X40+Z40+AB40+AD40+AF40+AH40+AJ40+AL40+AN40+AP40+AR40+AT40+AV40+AX40</f>
        <v>1576680</v>
      </c>
      <c r="E40" s="22" t="s">
        <v>65</v>
      </c>
      <c r="F40" s="46">
        <f>SUMIF(E$133:E$227,E40,F$133:F$227)</f>
        <v>0</v>
      </c>
      <c r="G40" s="47" t="s">
        <v>39</v>
      </c>
      <c r="H40" s="48">
        <f>SUMIF(G$133:G$227,G40,H$133:H$227)</f>
        <v>439680</v>
      </c>
      <c r="I40" s="22" t="s">
        <v>59</v>
      </c>
      <c r="J40" s="46">
        <f>SUMIF(I$133:I$227,I40,J$133:J$227)</f>
        <v>877500</v>
      </c>
      <c r="K40" s="47" t="s">
        <v>37</v>
      </c>
      <c r="L40" s="48">
        <f>SUMIF(K$133:K$227,K40,L$133:L$227)</f>
        <v>259500</v>
      </c>
      <c r="M40" s="22" t="s">
        <v>67</v>
      </c>
      <c r="N40" s="13">
        <f>SUMIF(M$133:M$227,M40,N$133:N$227)</f>
        <v>0</v>
      </c>
      <c r="O40" s="36" t="s">
        <v>56</v>
      </c>
      <c r="P40" s="37">
        <f>SUMIF(O$133:O$227,O40,P$133:P$227)</f>
        <v>0</v>
      </c>
      <c r="Q40" s="21" t="s">
        <v>376</v>
      </c>
      <c r="R40" s="13">
        <f>SUMIF(Q$133:Q$227,Q40,R$133:R$227)</f>
        <v>0</v>
      </c>
      <c r="S40" s="36" t="s">
        <v>40</v>
      </c>
      <c r="T40" s="37">
        <f>SUMIF(S$133:S$227,S40,T$133:T$227)</f>
        <v>0</v>
      </c>
      <c r="U40" s="21" t="s">
        <v>38</v>
      </c>
      <c r="V40" s="13">
        <f>SUMIF(U$133:U$227,U40,V$133:V$227)</f>
        <v>0</v>
      </c>
      <c r="W40" s="36" t="s">
        <v>45</v>
      </c>
      <c r="X40" s="37">
        <f>SUMIF(W$133:W$227,W40,X$133:X$227)</f>
        <v>0</v>
      </c>
      <c r="Y40" s="21" t="s">
        <v>55</v>
      </c>
      <c r="Z40" s="13">
        <f>SUMIF(Y$133:Y$227,Y40,Z$133:Z$227)</f>
        <v>0</v>
      </c>
      <c r="AA40" s="36" t="s">
        <v>53</v>
      </c>
      <c r="AB40" s="37">
        <f>SUMIF(AA$133:AA$227,AA40,AB$133:AB$227)</f>
        <v>0</v>
      </c>
      <c r="AC40" s="21" t="s">
        <v>44</v>
      </c>
      <c r="AD40" s="13">
        <f>SUMIF(AC$133:AC$227,AC40,AD$133:AD$227)</f>
        <v>0</v>
      </c>
      <c r="AE40" s="36" t="s">
        <v>336</v>
      </c>
      <c r="AF40" s="37">
        <f>SUMIF(AE$133:AE$227,AE40,AF$133:AF$227)</f>
        <v>0</v>
      </c>
      <c r="AG40" s="21" t="s">
        <v>46</v>
      </c>
      <c r="AH40" s="13">
        <f>SUMIF(AG$133:AG$227,AG40,AH$133:AH$227)</f>
        <v>0</v>
      </c>
      <c r="AI40" s="36" t="s">
        <v>51</v>
      </c>
      <c r="AJ40" s="37">
        <f>SUMIF(AI$133:AI$227,AI40,AJ$133:AJ$227)</f>
        <v>0</v>
      </c>
      <c r="AK40" s="21" t="s">
        <v>417</v>
      </c>
      <c r="AL40" s="13">
        <f>SUMIF(AK$133:AK$227,AK40,AL$133:AL$227)</f>
        <v>0</v>
      </c>
      <c r="AM40" s="36" t="s">
        <v>327</v>
      </c>
      <c r="AN40" s="37">
        <f>SUMIF(AM$133:AM$227,AM40,AN$133:AN$227)</f>
        <v>0</v>
      </c>
      <c r="AO40" s="21" t="s">
        <v>477</v>
      </c>
      <c r="AP40" s="13">
        <f>SUMIF(AO$133:AO$227,AO40,AP$133:AP$227)</f>
        <v>0</v>
      </c>
      <c r="AQ40" s="36" t="s">
        <v>63</v>
      </c>
      <c r="AR40" s="37">
        <f>SUMIF(AQ$133:AQ$227,AQ40,AR$133:AR$227)</f>
        <v>0</v>
      </c>
      <c r="AS40" s="21" t="s">
        <v>41</v>
      </c>
      <c r="AT40" s="13">
        <f>SUMIF(AS$133:AS$227,AS40,AT$133:AT$227)</f>
        <v>0</v>
      </c>
      <c r="AU40" s="36" t="s">
        <v>35</v>
      </c>
      <c r="AV40" s="37">
        <f>SUMIF(AU$133:AU$227,AU40,AV$133:AV$227)</f>
        <v>0</v>
      </c>
      <c r="AW40" s="21" t="s">
        <v>323</v>
      </c>
      <c r="AX40" s="13">
        <f>SUMIF(AW$133:AW$227,AW40,AX$133:AX$227)</f>
        <v>0</v>
      </c>
    </row>
    <row r="41" spans="1:50" ht="16.5" thickBot="1" x14ac:dyDescent="0.3">
      <c r="A41" s="15">
        <f>A40+1</f>
        <v>35</v>
      </c>
      <c r="B41" s="22" t="s">
        <v>124</v>
      </c>
      <c r="C41" s="22" t="s">
        <v>221</v>
      </c>
      <c r="D41" s="39">
        <f>F41+H41+J41+L41+N41+P41+R41+T41+V41+X41+Z41+AB41+AD41+AF41+AH41+AJ41+AL41+AN41+AP41+AR41+AT41+AV41+AX41</f>
        <v>1547198</v>
      </c>
      <c r="E41" s="22" t="s">
        <v>80</v>
      </c>
      <c r="F41" s="46">
        <f>SUMIF(E$133:E$227,E41,F$133:F$227)</f>
        <v>0</v>
      </c>
      <c r="G41" s="47" t="s">
        <v>50</v>
      </c>
      <c r="H41" s="48">
        <f>SUMIF(G$133:G$227,G41,H$133:H$227)</f>
        <v>62948</v>
      </c>
      <c r="I41" s="22" t="s">
        <v>335</v>
      </c>
      <c r="J41" s="46">
        <f>SUMIF(I$133:I$227,I41,J$133:J$227)</f>
        <v>690000</v>
      </c>
      <c r="K41" s="47" t="s">
        <v>40</v>
      </c>
      <c r="L41" s="48">
        <f>SUMIF(K$133:K$227,K41,L$133:L$227)</f>
        <v>92250</v>
      </c>
      <c r="M41" s="22" t="s">
        <v>58</v>
      </c>
      <c r="N41" s="13">
        <f>SUMIF(M$133:M$227,M41,N$133:N$227)</f>
        <v>0</v>
      </c>
      <c r="O41" s="36" t="s">
        <v>67</v>
      </c>
      <c r="P41" s="37">
        <f>SUMIF(O$133:O$227,O41,P$133:P$227)</f>
        <v>702000</v>
      </c>
      <c r="Q41" s="21" t="s">
        <v>371</v>
      </c>
      <c r="R41" s="13">
        <f>SUMIF(Q$133:Q$227,Q41,R$133:R$227)</f>
        <v>0</v>
      </c>
      <c r="S41" s="36" t="s">
        <v>56</v>
      </c>
      <c r="T41" s="37">
        <f>SUMIF(S$133:S$227,S41,T$133:T$227)</f>
        <v>0</v>
      </c>
      <c r="U41" s="21" t="s">
        <v>57</v>
      </c>
      <c r="V41" s="13">
        <f>SUMIF(U$133:U$227,U41,V$133:V$227)</f>
        <v>0</v>
      </c>
      <c r="W41" s="36" t="s">
        <v>391</v>
      </c>
      <c r="X41" s="37">
        <f>SUMIF(W$133:W$227,W41,X$133:X$227)</f>
        <v>0</v>
      </c>
      <c r="Y41" s="21" t="s">
        <v>55</v>
      </c>
      <c r="Z41" s="13">
        <f>SUMIF(Y$133:Y$227,Y41,Z$133:Z$227)</f>
        <v>0</v>
      </c>
      <c r="AA41" s="36" t="s">
        <v>53</v>
      </c>
      <c r="AB41" s="37">
        <f>SUMIF(AA$133:AA$227,AA41,AB$133:AB$227)</f>
        <v>0</v>
      </c>
      <c r="AC41" s="21" t="s">
        <v>44</v>
      </c>
      <c r="AD41" s="13">
        <f>SUMIF(AC$133:AC$227,AC41,AD$133:AD$227)</f>
        <v>0</v>
      </c>
      <c r="AE41" s="36" t="s">
        <v>336</v>
      </c>
      <c r="AF41" s="37">
        <f>SUMIF(AE$133:AE$227,AE41,AF$133:AF$227)</f>
        <v>0</v>
      </c>
      <c r="AG41" s="21" t="s">
        <v>72</v>
      </c>
      <c r="AH41" s="13">
        <f>SUMIF(AG$133:AG$227,AG41,AH$133:AH$227)</f>
        <v>0</v>
      </c>
      <c r="AI41" s="36" t="s">
        <v>59</v>
      </c>
      <c r="AJ41" s="37">
        <f>SUMIF(AI$133:AI$227,AI41,AJ$133:AJ$227)</f>
        <v>0</v>
      </c>
      <c r="AK41" s="21" t="s">
        <v>419</v>
      </c>
      <c r="AL41" s="13">
        <f>SUMIF(AK$133:AK$227,AK41,AL$133:AL$227)</f>
        <v>0</v>
      </c>
      <c r="AM41" s="36" t="s">
        <v>65</v>
      </c>
      <c r="AN41" s="37">
        <f>SUMIF(AM$133:AM$227,AM41,AN$133:AN$227)</f>
        <v>0</v>
      </c>
      <c r="AO41" s="21" t="s">
        <v>477</v>
      </c>
      <c r="AP41" s="13">
        <f>SUMIF(AO$133:AO$227,AO41,AP$133:AP$227)</f>
        <v>0</v>
      </c>
      <c r="AQ41" s="36" t="s">
        <v>420</v>
      </c>
      <c r="AR41" s="37">
        <f>SUMIF(AQ$133:AQ$227,AQ41,AR$133:AR$227)</f>
        <v>0</v>
      </c>
      <c r="AS41" s="21" t="s">
        <v>39</v>
      </c>
      <c r="AT41" s="13">
        <f>SUMIF(AS$133:AS$227,AS41,AT$133:AT$227)</f>
        <v>0</v>
      </c>
      <c r="AU41" s="36" t="s">
        <v>63</v>
      </c>
      <c r="AV41" s="37">
        <f>SUMIF(AU$133:AU$227,AU41,AV$133:AV$227)</f>
        <v>0</v>
      </c>
      <c r="AW41" s="21" t="s">
        <v>38</v>
      </c>
      <c r="AX41" s="13">
        <f>SUMIF(AW$133:AW$227,AW41,AX$133:AX$227)</f>
        <v>0</v>
      </c>
    </row>
    <row r="42" spans="1:50" ht="16.5" thickBot="1" x14ac:dyDescent="0.3">
      <c r="A42" s="15">
        <f>A41+1</f>
        <v>36</v>
      </c>
      <c r="B42" s="22" t="s">
        <v>128</v>
      </c>
      <c r="C42" s="22" t="s">
        <v>225</v>
      </c>
      <c r="D42" s="39">
        <f>F42+H42+J42+L42+N42+P42+R42+T42+V42+X42+Z42+AB42+AD42+AF42+AH42+AJ42+AL42+AN42+AP42+AR42+AT42+AV42+AX42</f>
        <v>1534890</v>
      </c>
      <c r="E42" s="22" t="s">
        <v>301</v>
      </c>
      <c r="F42" s="46">
        <f>SUMIF(E$133:E$227,E42,F$133:F$227)</f>
        <v>92640</v>
      </c>
      <c r="G42" s="47" t="s">
        <v>44</v>
      </c>
      <c r="H42" s="48">
        <f>SUMIF(G$133:G$227,G42,H$133:H$227)</f>
        <v>0</v>
      </c>
      <c r="I42" s="22" t="s">
        <v>56</v>
      </c>
      <c r="J42" s="46">
        <f>SUMIF(I$133:I$227,I42,J$133:J$227)</f>
        <v>342750</v>
      </c>
      <c r="K42" s="47" t="s">
        <v>37</v>
      </c>
      <c r="L42" s="48">
        <f>SUMIF(K$133:K$227,K42,L$133:L$227)</f>
        <v>259500</v>
      </c>
      <c r="M42" s="22" t="s">
        <v>72</v>
      </c>
      <c r="N42" s="13">
        <f>SUMIF(M$133:M$227,M42,N$133:N$227)</f>
        <v>0</v>
      </c>
      <c r="O42" s="36" t="s">
        <v>46</v>
      </c>
      <c r="P42" s="37">
        <f>SUMIF(O$133:O$227,O42,P$133:P$227)</f>
        <v>840000</v>
      </c>
      <c r="Q42" s="21" t="s">
        <v>51</v>
      </c>
      <c r="R42" s="13">
        <f>SUMIF(Q$133:Q$227,Q42,R$133:R$227)</f>
        <v>0</v>
      </c>
      <c r="S42" s="36" t="s">
        <v>65</v>
      </c>
      <c r="T42" s="37">
        <f>SUMIF(S$133:S$227,S42,T$133:T$227)</f>
        <v>0</v>
      </c>
      <c r="U42" s="21" t="s">
        <v>57</v>
      </c>
      <c r="V42" s="13">
        <f>SUMIF(U$133:U$227,U42,V$133:V$227)</f>
        <v>0</v>
      </c>
      <c r="W42" s="36" t="s">
        <v>45</v>
      </c>
      <c r="X42" s="37">
        <f>SUMIF(W$133:W$227,W42,X$133:X$227)</f>
        <v>0</v>
      </c>
      <c r="Y42" s="21" t="s">
        <v>66</v>
      </c>
      <c r="Z42" s="13">
        <f>SUMIF(Y$133:Y$227,Y42,Z$133:Z$227)</f>
        <v>0</v>
      </c>
      <c r="AA42" s="36" t="s">
        <v>38</v>
      </c>
      <c r="AB42" s="37">
        <f>SUMIF(AA$133:AA$227,AA42,AB$133:AB$227)</f>
        <v>0</v>
      </c>
      <c r="AC42" s="21" t="s">
        <v>62</v>
      </c>
      <c r="AD42" s="13">
        <f>SUMIF(AC$133:AC$227,AC42,AD$133:AD$227)</f>
        <v>0</v>
      </c>
      <c r="AE42" s="36" t="s">
        <v>40</v>
      </c>
      <c r="AF42" s="37">
        <f>SUMIF(AE$133:AE$227,AE42,AF$133:AF$227)</f>
        <v>0</v>
      </c>
      <c r="AG42" s="21" t="s">
        <v>48</v>
      </c>
      <c r="AH42" s="13">
        <f>SUMIF(AG$133:AG$227,AG42,AH$133:AH$227)</f>
        <v>0</v>
      </c>
      <c r="AI42" s="36" t="s">
        <v>336</v>
      </c>
      <c r="AJ42" s="37">
        <f>SUMIF(AI$133:AI$227,AI42,AJ$133:AJ$227)</f>
        <v>0</v>
      </c>
      <c r="AK42" s="21" t="s">
        <v>419</v>
      </c>
      <c r="AL42" s="13">
        <f>SUMIF(AK$133:AK$227,AK42,AL$133:AL$227)</f>
        <v>0</v>
      </c>
      <c r="AM42" s="36" t="s">
        <v>53</v>
      </c>
      <c r="AN42" s="37">
        <f>SUMIF(AM$133:AM$227,AM42,AN$133:AN$227)</f>
        <v>0</v>
      </c>
      <c r="AO42" s="21" t="s">
        <v>55</v>
      </c>
      <c r="AP42" s="13">
        <f>SUMIF(AO$133:AO$227,AO42,AP$133:AP$227)</f>
        <v>0</v>
      </c>
      <c r="AQ42" s="36" t="s">
        <v>59</v>
      </c>
      <c r="AR42" s="37">
        <f>SUMIF(AQ$133:AQ$227,AQ42,AR$133:AR$227)</f>
        <v>0</v>
      </c>
      <c r="AS42" s="21" t="s">
        <v>39</v>
      </c>
      <c r="AT42" s="13">
        <f>SUMIF(AS$133:AS$227,AS42,AT$133:AT$227)</f>
        <v>0</v>
      </c>
      <c r="AU42" s="36" t="s">
        <v>347</v>
      </c>
      <c r="AV42" s="37">
        <f>SUMIF(AU$133:AU$227,AU42,AV$133:AV$227)</f>
        <v>0</v>
      </c>
      <c r="AW42" s="21" t="s">
        <v>335</v>
      </c>
      <c r="AX42" s="13">
        <f>SUMIF(AW$133:AW$227,AW42,AX$133:AX$227)</f>
        <v>0</v>
      </c>
    </row>
    <row r="43" spans="1:50" ht="16.5" thickBot="1" x14ac:dyDescent="0.3">
      <c r="A43" s="15">
        <f>A42+1</f>
        <v>37</v>
      </c>
      <c r="B43" s="22" t="s">
        <v>96</v>
      </c>
      <c r="C43" s="22" t="s">
        <v>276</v>
      </c>
      <c r="D43" s="39">
        <f>F43+H43+J43+L43+N43+P43+R43+T43+V43+X43+Z43+AB43+AD43+AF43+AH43+AJ43+AL43+AN43+AP43+AR43+AT43+AV43+AX43</f>
        <v>1515000</v>
      </c>
      <c r="E43" s="22" t="s">
        <v>65</v>
      </c>
      <c r="F43" s="46">
        <f>SUMIF(E$133:E$227,E43,F$133:F$227)</f>
        <v>0</v>
      </c>
      <c r="G43" s="47" t="s">
        <v>333</v>
      </c>
      <c r="H43" s="48">
        <f>SUMIF(G$133:G$227,G43,H$133:H$227)</f>
        <v>0</v>
      </c>
      <c r="I43" s="22" t="s">
        <v>36</v>
      </c>
      <c r="J43" s="46">
        <f>SUMIF(I$133:I$227,I43,J$133:J$227)</f>
        <v>515000</v>
      </c>
      <c r="K43" s="47" t="s">
        <v>315</v>
      </c>
      <c r="L43" s="48">
        <f>SUMIF(K$133:K$227,K43,L$133:L$227)</f>
        <v>1000000</v>
      </c>
      <c r="M43" s="22" t="s">
        <v>51</v>
      </c>
      <c r="N43" s="13">
        <f>SUMIF(M$133:M$227,M43,N$133:N$227)</f>
        <v>0</v>
      </c>
      <c r="O43" s="36" t="s">
        <v>60</v>
      </c>
      <c r="P43" s="37">
        <f>SUMIF(O$133:O$227,O43,P$133:P$227)</f>
        <v>0</v>
      </c>
      <c r="Q43" s="21" t="s">
        <v>305</v>
      </c>
      <c r="R43" s="13">
        <f>SUMIF(Q$133:Q$227,Q43,R$133:R$227)</f>
        <v>0</v>
      </c>
      <c r="S43" s="36" t="s">
        <v>46</v>
      </c>
      <c r="T43" s="37">
        <f>SUMIF(S$133:S$227,S43,T$133:T$227)</f>
        <v>0</v>
      </c>
      <c r="U43" s="21" t="s">
        <v>339</v>
      </c>
      <c r="V43" s="13">
        <f>SUMIF(U$133:U$227,U43,V$133:V$227)</f>
        <v>0</v>
      </c>
      <c r="W43" s="36" t="s">
        <v>55</v>
      </c>
      <c r="X43" s="37">
        <f>SUMIF(W$133:W$227,W43,X$133:X$227)</f>
        <v>0</v>
      </c>
      <c r="Y43" s="21" t="s">
        <v>44</v>
      </c>
      <c r="Z43" s="13">
        <f>SUMIF(Y$133:Y$227,Y43,Z$133:Z$227)</f>
        <v>0</v>
      </c>
      <c r="AA43" s="36" t="s">
        <v>39</v>
      </c>
      <c r="AB43" s="37">
        <f>SUMIF(AA$133:AA$227,AA43,AB$133:AB$227)</f>
        <v>0</v>
      </c>
      <c r="AC43" s="21" t="s">
        <v>56</v>
      </c>
      <c r="AD43" s="13">
        <f>SUMIF(AC$133:AC$227,AC43,AD$133:AD$227)</f>
        <v>0</v>
      </c>
      <c r="AE43" s="36" t="s">
        <v>40</v>
      </c>
      <c r="AF43" s="37">
        <f>SUMIF(AE$133:AE$227,AE43,AF$133:AF$227)</f>
        <v>0</v>
      </c>
      <c r="AG43" s="21" t="s">
        <v>379</v>
      </c>
      <c r="AH43" s="13">
        <f>SUMIF(AG$133:AG$227,AG43,AH$133:AH$227)</f>
        <v>0</v>
      </c>
      <c r="AI43" s="36" t="s">
        <v>310</v>
      </c>
      <c r="AJ43" s="37">
        <f>SUMIF(AI$133:AI$227,AI43,AJ$133:AJ$227)</f>
        <v>0</v>
      </c>
      <c r="AK43" s="21" t="s">
        <v>41</v>
      </c>
      <c r="AL43" s="13">
        <f>SUMIF(AK$133:AK$227,AK43,AL$133:AL$227)</f>
        <v>0</v>
      </c>
      <c r="AM43" s="36" t="s">
        <v>327</v>
      </c>
      <c r="AN43" s="37">
        <f>SUMIF(AM$133:AM$227,AM43,AN$133:AN$227)</f>
        <v>0</v>
      </c>
      <c r="AO43" s="21" t="s">
        <v>363</v>
      </c>
      <c r="AP43" s="13">
        <f>SUMIF(AO$133:AO$227,AO43,AP$133:AP$227)</f>
        <v>0</v>
      </c>
      <c r="AQ43" s="36" t="s">
        <v>301</v>
      </c>
      <c r="AR43" s="37">
        <f>SUMIF(AQ$133:AQ$227,AQ43,AR$133:AR$227)</f>
        <v>0</v>
      </c>
      <c r="AS43" s="21" t="s">
        <v>59</v>
      </c>
      <c r="AT43" s="13">
        <f>SUMIF(AS$133:AS$227,AS43,AT$133:AT$227)</f>
        <v>0</v>
      </c>
      <c r="AU43" s="36" t="s">
        <v>366</v>
      </c>
      <c r="AV43" s="37">
        <f>SUMIF(AU$133:AU$227,AU43,AV$133:AV$227)</f>
        <v>0</v>
      </c>
      <c r="AW43" s="21" t="s">
        <v>336</v>
      </c>
      <c r="AX43" s="13">
        <f>SUMIF(AW$133:AW$227,AW43,AX$133:AX$227)</f>
        <v>0</v>
      </c>
    </row>
    <row r="44" spans="1:50" ht="16.5" thickBot="1" x14ac:dyDescent="0.3">
      <c r="A44" s="15">
        <f>A43+1</f>
        <v>38</v>
      </c>
      <c r="B44" s="22" t="s">
        <v>173</v>
      </c>
      <c r="C44" s="22" t="s">
        <v>281</v>
      </c>
      <c r="D44" s="39">
        <f>F44+H44+J44+L44+N44+P44+R44+T44+V44+X44+Z44+AB44+AD44+AF44+AH44+AJ44+AL44+AN44+AP44+AR44+AT44+AV44+AX44</f>
        <v>1491500</v>
      </c>
      <c r="E44" s="22" t="s">
        <v>303</v>
      </c>
      <c r="F44" s="46">
        <f>SUMIF(E$133:E$227,E44,F$133:F$227)</f>
        <v>0</v>
      </c>
      <c r="G44" s="47" t="s">
        <v>63</v>
      </c>
      <c r="H44" s="48">
        <f>SUMIF(G$133:G$227,G44,H$133:H$227)</f>
        <v>0</v>
      </c>
      <c r="I44" s="22" t="s">
        <v>336</v>
      </c>
      <c r="J44" s="46">
        <f>SUMIF(I$133:I$227,I44,J$133:J$227)</f>
        <v>515000</v>
      </c>
      <c r="K44" s="47" t="s">
        <v>42</v>
      </c>
      <c r="L44" s="48">
        <f>SUMIF(K$133:K$227,K44,L$133:L$227)</f>
        <v>136500</v>
      </c>
      <c r="M44" s="22" t="s">
        <v>65</v>
      </c>
      <c r="N44" s="13">
        <f>SUMIF(M$133:M$227,M44,N$133:N$227)</f>
        <v>0</v>
      </c>
      <c r="O44" s="36" t="s">
        <v>46</v>
      </c>
      <c r="P44" s="37">
        <f>SUMIF(O$133:O$227,O44,P$133:P$227)</f>
        <v>840000</v>
      </c>
      <c r="Q44" s="21" t="s">
        <v>371</v>
      </c>
      <c r="R44" s="13">
        <f>SUMIF(Q$133:Q$227,Q44,R$133:R$227)</f>
        <v>0</v>
      </c>
      <c r="S44" s="36" t="s">
        <v>41</v>
      </c>
      <c r="T44" s="37">
        <f>SUMIF(S$133:S$227,S44,T$133:T$227)</f>
        <v>0</v>
      </c>
      <c r="U44" s="21" t="s">
        <v>57</v>
      </c>
      <c r="V44" s="13">
        <f>SUMIF(U$133:U$227,U44,V$133:V$227)</f>
        <v>0</v>
      </c>
      <c r="W44" s="36" t="s">
        <v>58</v>
      </c>
      <c r="X44" s="37">
        <f>SUMIF(W$133:W$227,W44,X$133:X$227)</f>
        <v>0</v>
      </c>
      <c r="Y44" s="21" t="s">
        <v>62</v>
      </c>
      <c r="Z44" s="13">
        <f>SUMIF(Y$133:Y$227,Y44,Z$133:Z$227)</f>
        <v>0</v>
      </c>
      <c r="AA44" s="36" t="s">
        <v>39</v>
      </c>
      <c r="AB44" s="37">
        <f>SUMIF(AA$133:AA$227,AA44,AB$133:AB$227)</f>
        <v>0</v>
      </c>
      <c r="AC44" s="21" t="s">
        <v>44</v>
      </c>
      <c r="AD44" s="13">
        <f>SUMIF(AC$133:AC$227,AC44,AD$133:AD$227)</f>
        <v>0</v>
      </c>
      <c r="AE44" s="36" t="s">
        <v>72</v>
      </c>
      <c r="AF44" s="37">
        <f>SUMIF(AE$133:AE$227,AE44,AF$133:AF$227)</f>
        <v>0</v>
      </c>
      <c r="AG44" s="21" t="s">
        <v>311</v>
      </c>
      <c r="AH44" s="13">
        <f>SUMIF(AG$133:AG$227,AG44,AH$133:AH$227)</f>
        <v>0</v>
      </c>
      <c r="AI44" s="36" t="s">
        <v>310</v>
      </c>
      <c r="AJ44" s="37">
        <f>SUMIF(AI$133:AI$227,AI44,AJ$133:AJ$227)</f>
        <v>0</v>
      </c>
      <c r="AK44" s="21" t="s">
        <v>367</v>
      </c>
      <c r="AL44" s="13">
        <f>SUMIF(AK$133:AK$227,AK44,AL$133:AL$227)</f>
        <v>0</v>
      </c>
      <c r="AM44" s="36" t="s">
        <v>56</v>
      </c>
      <c r="AN44" s="37">
        <f>SUMIF(AM$133:AM$227,AM44,AN$133:AN$227)</f>
        <v>0</v>
      </c>
      <c r="AO44" s="21" t="s">
        <v>358</v>
      </c>
      <c r="AP44" s="13">
        <f>SUMIF(AO$133:AO$227,AO44,AP$133:AP$227)</f>
        <v>0</v>
      </c>
      <c r="AQ44" s="36" t="s">
        <v>59</v>
      </c>
      <c r="AR44" s="37">
        <f>SUMIF(AQ$133:AQ$227,AQ44,AR$133:AR$227)</f>
        <v>0</v>
      </c>
      <c r="AS44" s="21" t="s">
        <v>67</v>
      </c>
      <c r="AT44" s="13">
        <f>SUMIF(AS$133:AS$227,AS44,AT$133:AT$227)</f>
        <v>0</v>
      </c>
      <c r="AU44" s="36" t="s">
        <v>321</v>
      </c>
      <c r="AV44" s="37">
        <f>SUMIF(AU$133:AU$227,AU44,AV$133:AV$227)</f>
        <v>0</v>
      </c>
      <c r="AW44" s="21" t="s">
        <v>51</v>
      </c>
      <c r="AX44" s="13">
        <f>SUMIF(AW$133:AW$227,AW44,AX$133:AX$227)</f>
        <v>0</v>
      </c>
    </row>
    <row r="45" spans="1:50" ht="16.5" thickBot="1" x14ac:dyDescent="0.3">
      <c r="A45" s="15">
        <f>A44+1</f>
        <v>39</v>
      </c>
      <c r="B45" s="22" t="s">
        <v>161</v>
      </c>
      <c r="C45" s="22" t="s">
        <v>262</v>
      </c>
      <c r="D45" s="39">
        <f>F45+H45+J45+L45+N45+P45+R45+T45+V45+X45+Z45+AB45+AD45+AF45+AH45+AJ45+AL45+AN45+AP45+AR45+AT45+AV45+AX45</f>
        <v>1483510</v>
      </c>
      <c r="E45" s="22" t="s">
        <v>301</v>
      </c>
      <c r="F45" s="46">
        <f>SUMIF(E$133:E$227,E45,F$133:F$227)</f>
        <v>92640</v>
      </c>
      <c r="G45" s="47" t="s">
        <v>305</v>
      </c>
      <c r="H45" s="48">
        <f>SUMIF(G$133:G$227,G45,H$133:H$227)</f>
        <v>160800</v>
      </c>
      <c r="I45" s="22" t="s">
        <v>336</v>
      </c>
      <c r="J45" s="46">
        <f>SUMIF(I$133:I$227,I45,J$133:J$227)</f>
        <v>515000</v>
      </c>
      <c r="K45" s="47" t="s">
        <v>62</v>
      </c>
      <c r="L45" s="48">
        <f>SUMIF(K$133:K$227,K45,L$133:L$227)</f>
        <v>0</v>
      </c>
      <c r="M45" s="22" t="s">
        <v>72</v>
      </c>
      <c r="N45" s="13">
        <f>SUMIF(M$133:M$227,M45,N$133:N$227)</f>
        <v>0</v>
      </c>
      <c r="O45" s="36" t="s">
        <v>67</v>
      </c>
      <c r="P45" s="37">
        <f>SUMIF(O$133:O$227,O45,P$133:P$227)</f>
        <v>702000</v>
      </c>
      <c r="Q45" s="21" t="s">
        <v>83</v>
      </c>
      <c r="R45" s="13">
        <f>SUMIF(Q$133:Q$227,Q45,R$133:R$227)</f>
        <v>13070</v>
      </c>
      <c r="S45" s="36" t="s">
        <v>56</v>
      </c>
      <c r="T45" s="37">
        <f>SUMIF(S$133:S$227,S45,T$133:T$227)</f>
        <v>0</v>
      </c>
      <c r="U45" s="21" t="s">
        <v>44</v>
      </c>
      <c r="V45" s="13">
        <f>SUMIF(U$133:U$227,U45,V$133:V$227)</f>
        <v>0</v>
      </c>
      <c r="W45" s="36" t="s">
        <v>58</v>
      </c>
      <c r="X45" s="37">
        <f>SUMIF(W$133:W$227,W45,X$133:X$227)</f>
        <v>0</v>
      </c>
      <c r="Y45" s="21" t="s">
        <v>312</v>
      </c>
      <c r="Z45" s="13">
        <f>SUMIF(Y$133:Y$227,Y45,Z$133:Z$227)</f>
        <v>0</v>
      </c>
      <c r="AA45" s="36" t="s">
        <v>39</v>
      </c>
      <c r="AB45" s="37">
        <f>SUMIF(AA$133:AA$227,AA45,AB$133:AB$227)</f>
        <v>0</v>
      </c>
      <c r="AC45" s="21" t="s">
        <v>59</v>
      </c>
      <c r="AD45" s="13">
        <f>SUMIF(AC$133:AC$227,AC45,AD$133:AD$227)</f>
        <v>0</v>
      </c>
      <c r="AE45" s="36" t="s">
        <v>378</v>
      </c>
      <c r="AF45" s="37">
        <f>SUMIF(AE$133:AE$227,AE45,AF$133:AF$227)</f>
        <v>0</v>
      </c>
      <c r="AG45" s="21" t="s">
        <v>70</v>
      </c>
      <c r="AH45" s="13">
        <f>SUMIF(AG$133:AG$227,AG45,AH$133:AH$227)</f>
        <v>0</v>
      </c>
      <c r="AI45" s="36" t="s">
        <v>40</v>
      </c>
      <c r="AJ45" s="37">
        <f>SUMIF(AI$133:AI$227,AI45,AJ$133:AJ$227)</f>
        <v>0</v>
      </c>
      <c r="AK45" s="21" t="s">
        <v>417</v>
      </c>
      <c r="AL45" s="13">
        <f>SUMIF(AK$133:AK$227,AK45,AL$133:AL$227)</f>
        <v>0</v>
      </c>
      <c r="AM45" s="36" t="s">
        <v>53</v>
      </c>
      <c r="AN45" s="37">
        <f>SUMIF(AM$133:AM$227,AM45,AN$133:AN$227)</f>
        <v>0</v>
      </c>
      <c r="AO45" s="21" t="s">
        <v>55</v>
      </c>
      <c r="AP45" s="13">
        <f>SUMIF(AO$133:AO$227,AO45,AP$133:AP$227)</f>
        <v>0</v>
      </c>
      <c r="AQ45" s="36" t="s">
        <v>63</v>
      </c>
      <c r="AR45" s="37">
        <f>SUMIF(AQ$133:AQ$227,AQ45,AR$133:AR$227)</f>
        <v>0</v>
      </c>
      <c r="AS45" s="21" t="s">
        <v>310</v>
      </c>
      <c r="AT45" s="13">
        <f>SUMIF(AS$133:AS$227,AS45,AT$133:AT$227)</f>
        <v>0</v>
      </c>
      <c r="AU45" s="36" t="s">
        <v>335</v>
      </c>
      <c r="AV45" s="37">
        <f>SUMIF(AU$133:AU$227,AU45,AV$133:AV$227)</f>
        <v>0</v>
      </c>
      <c r="AW45" s="21" t="s">
        <v>359</v>
      </c>
      <c r="AX45" s="13">
        <f>SUMIF(AW$133:AW$227,AW45,AX$133:AX$227)</f>
        <v>0</v>
      </c>
    </row>
    <row r="46" spans="1:50" ht="16.5" thickBot="1" x14ac:dyDescent="0.3">
      <c r="A46" s="15">
        <f>A45+1</f>
        <v>40</v>
      </c>
      <c r="B46" s="22" t="s">
        <v>154</v>
      </c>
      <c r="C46" s="22" t="s">
        <v>255</v>
      </c>
      <c r="D46" s="39">
        <f>F46+H46+J46+L46+N46+P46+R46+T46+V46+X46+Z46+AB46+AD46+AF46+AH46+AJ46+AL46+AN46+AP46+AR46+AT46+AV46+AX46</f>
        <v>1479550</v>
      </c>
      <c r="E46" s="22" t="s">
        <v>38</v>
      </c>
      <c r="F46" s="46">
        <f>SUMIF(E$133:E$227,E46,F$133:F$227)</f>
        <v>0</v>
      </c>
      <c r="G46" s="47" t="s">
        <v>57</v>
      </c>
      <c r="H46" s="48">
        <f>SUMIF(G$133:G$227,G46,H$133:H$227)</f>
        <v>242400</v>
      </c>
      <c r="I46" s="22" t="s">
        <v>45</v>
      </c>
      <c r="J46" s="46">
        <f>SUMIF(I$133:I$227,I46,J$133:J$227)</f>
        <v>39750</v>
      </c>
      <c r="K46" s="47" t="s">
        <v>39</v>
      </c>
      <c r="L46" s="48">
        <f>SUMIF(K$133:K$227,K46,L$133:L$227)</f>
        <v>415000</v>
      </c>
      <c r="M46" s="22" t="s">
        <v>336</v>
      </c>
      <c r="N46" s="13">
        <f>SUMIF(M$133:M$227,M46,N$133:N$227)</f>
        <v>726400</v>
      </c>
      <c r="O46" s="36" t="s">
        <v>59</v>
      </c>
      <c r="P46" s="37">
        <f>SUMIF(O$133:O$227,O46,P$133:P$227)</f>
        <v>56000</v>
      </c>
      <c r="Q46" s="21" t="s">
        <v>393</v>
      </c>
      <c r="R46" s="13">
        <f>SUMIF(Q$133:Q$227,Q46,R$133:R$227)</f>
        <v>0</v>
      </c>
      <c r="S46" s="36" t="s">
        <v>44</v>
      </c>
      <c r="T46" s="37">
        <f>SUMIF(S$133:S$227,S46,T$133:T$227)</f>
        <v>0</v>
      </c>
      <c r="U46" s="21" t="s">
        <v>335</v>
      </c>
      <c r="V46" s="13">
        <f>SUMIF(U$133:U$227,U46,V$133:V$227)</f>
        <v>0</v>
      </c>
      <c r="W46" s="36" t="s">
        <v>42</v>
      </c>
      <c r="X46" s="37">
        <f>SUMIF(W$133:W$227,W46,X$133:X$227)</f>
        <v>0</v>
      </c>
      <c r="Y46" s="21" t="s">
        <v>37</v>
      </c>
      <c r="Z46" s="13">
        <f>SUMIF(Y$133:Y$227,Y46,Z$133:Z$227)</f>
        <v>0</v>
      </c>
      <c r="AA46" s="36" t="s">
        <v>56</v>
      </c>
      <c r="AB46" s="37">
        <f>SUMIF(AA$133:AA$227,AA46,AB$133:AB$227)</f>
        <v>0</v>
      </c>
      <c r="AC46" s="21" t="s">
        <v>46</v>
      </c>
      <c r="AD46" s="13">
        <f>SUMIF(AC$133:AC$227,AC46,AD$133:AD$227)</f>
        <v>0</v>
      </c>
      <c r="AE46" s="36" t="s">
        <v>54</v>
      </c>
      <c r="AF46" s="37">
        <f>SUMIF(AE$133:AE$227,AE46,AF$133:AF$227)</f>
        <v>0</v>
      </c>
      <c r="AG46" s="21" t="s">
        <v>316</v>
      </c>
      <c r="AH46" s="13">
        <f>SUMIF(AG$133:AG$227,AG46,AH$133:AH$227)</f>
        <v>0</v>
      </c>
      <c r="AI46" s="36" t="s">
        <v>40</v>
      </c>
      <c r="AJ46" s="37">
        <f>SUMIF(AI$133:AI$227,AI46,AJ$133:AJ$227)</f>
        <v>0</v>
      </c>
      <c r="AK46" s="21" t="s">
        <v>72</v>
      </c>
      <c r="AL46" s="13">
        <f>SUMIF(AK$133:AK$227,AK46,AL$133:AL$227)</f>
        <v>0</v>
      </c>
      <c r="AM46" s="36" t="s">
        <v>327</v>
      </c>
      <c r="AN46" s="37">
        <f>SUMIF(AM$133:AM$227,AM46,AN$133:AN$227)</f>
        <v>0</v>
      </c>
      <c r="AO46" s="21" t="s">
        <v>55</v>
      </c>
      <c r="AP46" s="13">
        <f>SUMIF(AO$133:AO$227,AO46,AP$133:AP$227)</f>
        <v>0</v>
      </c>
      <c r="AQ46" s="36" t="s">
        <v>67</v>
      </c>
      <c r="AR46" s="37">
        <f>SUMIF(AQ$133:AQ$227,AQ46,AR$133:AR$227)</f>
        <v>0</v>
      </c>
      <c r="AS46" s="21" t="s">
        <v>65</v>
      </c>
      <c r="AT46" s="13">
        <f>SUMIF(AS$133:AS$227,AS46,AT$133:AT$227)</f>
        <v>0</v>
      </c>
      <c r="AU46" s="36" t="s">
        <v>63</v>
      </c>
      <c r="AV46" s="37">
        <f>SUMIF(AU$133:AU$227,AU46,AV$133:AV$227)</f>
        <v>0</v>
      </c>
      <c r="AW46" s="21" t="s">
        <v>53</v>
      </c>
      <c r="AX46" s="13">
        <f>SUMIF(AW$133:AW$227,AW46,AX$133:AX$227)</f>
        <v>0</v>
      </c>
    </row>
    <row r="47" spans="1:50" ht="16.5" thickBot="1" x14ac:dyDescent="0.3">
      <c r="A47" s="15">
        <f>A46+1</f>
        <v>41</v>
      </c>
      <c r="B47" s="22" t="s">
        <v>93</v>
      </c>
      <c r="C47" s="22" t="s">
        <v>188</v>
      </c>
      <c r="D47" s="39">
        <f>F47+H47+J47+L47+N47+P47+R47+T47+V47+X47+Z47+AB47+AD47+AF47+AH47+AJ47+AL47+AN47+AP47+AR47+AT47+AV47+AX47</f>
        <v>1417146</v>
      </c>
      <c r="E47" s="22" t="s">
        <v>301</v>
      </c>
      <c r="F47" s="46">
        <f>SUMIF(E$133:E$227,E47,F$133:F$227)</f>
        <v>92640</v>
      </c>
      <c r="G47" s="47" t="s">
        <v>321</v>
      </c>
      <c r="H47" s="48">
        <f>SUMIF(G$133:G$227,G47,H$133:H$227)</f>
        <v>0</v>
      </c>
      <c r="I47" s="22" t="s">
        <v>56</v>
      </c>
      <c r="J47" s="46">
        <f>SUMIF(I$133:I$227,I47,J$133:J$227)</f>
        <v>342750</v>
      </c>
      <c r="K47" s="47" t="s">
        <v>37</v>
      </c>
      <c r="L47" s="48">
        <f>SUMIF(K$133:K$227,K47,L$133:L$227)</f>
        <v>259500</v>
      </c>
      <c r="M47" s="22" t="s">
        <v>351</v>
      </c>
      <c r="N47" s="13">
        <f>SUMIF(M$133:M$227,M47,N$133:N$227)</f>
        <v>20256</v>
      </c>
      <c r="O47" s="36" t="s">
        <v>67</v>
      </c>
      <c r="P47" s="37">
        <f>SUMIF(O$133:O$227,O47,P$133:P$227)</f>
        <v>702000</v>
      </c>
      <c r="Q47" s="21" t="s">
        <v>369</v>
      </c>
      <c r="R47" s="13">
        <f>SUMIF(Q$133:Q$227,Q47,R$133:R$227)</f>
        <v>0</v>
      </c>
      <c r="S47" s="36" t="s">
        <v>333</v>
      </c>
      <c r="T47" s="37">
        <f>SUMIF(S$133:S$227,S47,T$133:T$227)</f>
        <v>0</v>
      </c>
      <c r="U47" s="21" t="s">
        <v>57</v>
      </c>
      <c r="V47" s="13">
        <f>SUMIF(U$133:U$227,U47,V$133:V$227)</f>
        <v>0</v>
      </c>
      <c r="W47" s="36" t="s">
        <v>58</v>
      </c>
      <c r="X47" s="37">
        <f>SUMIF(W$133:W$227,W47,X$133:X$227)</f>
        <v>0</v>
      </c>
      <c r="Y47" s="21" t="s">
        <v>66</v>
      </c>
      <c r="Z47" s="13">
        <f>SUMIF(Y$133:Y$227,Y47,Z$133:Z$227)</f>
        <v>0</v>
      </c>
      <c r="AA47" s="36" t="s">
        <v>315</v>
      </c>
      <c r="AB47" s="37">
        <f>SUMIF(AA$133:AA$227,AA47,AB$133:AB$227)</f>
        <v>0</v>
      </c>
      <c r="AC47" s="21" t="s">
        <v>379</v>
      </c>
      <c r="AD47" s="13">
        <f>SUMIF(AC$133:AC$227,AC47,AD$133:AD$227)</f>
        <v>0</v>
      </c>
      <c r="AE47" s="36" t="s">
        <v>60</v>
      </c>
      <c r="AF47" s="37">
        <f>SUMIF(AE$133:AE$227,AE47,AF$133:AF$227)</f>
        <v>0</v>
      </c>
      <c r="AG47" s="21" t="s">
        <v>74</v>
      </c>
      <c r="AH47" s="13">
        <f>SUMIF(AG$133:AG$227,AG47,AH$133:AH$227)</f>
        <v>0</v>
      </c>
      <c r="AI47" s="36" t="s">
        <v>412</v>
      </c>
      <c r="AJ47" s="37">
        <f>SUMIF(AI$133:AI$227,AI47,AJ$133:AJ$227)</f>
        <v>0</v>
      </c>
      <c r="AK47" s="21" t="s">
        <v>454</v>
      </c>
      <c r="AL47" s="13">
        <f>SUMIF(AK$133:AK$227,AK47,AL$133:AL$227)</f>
        <v>0</v>
      </c>
      <c r="AM47" s="36" t="s">
        <v>55</v>
      </c>
      <c r="AN47" s="37">
        <f>SUMIF(AM$133:AM$227,AM47,AN$133:AN$227)</f>
        <v>0</v>
      </c>
      <c r="AO47" s="21" t="s">
        <v>407</v>
      </c>
      <c r="AP47" s="13">
        <f>SUMIF(AO$133:AO$227,AO47,AP$133:AP$227)</f>
        <v>0</v>
      </c>
      <c r="AQ47" s="36" t="s">
        <v>48</v>
      </c>
      <c r="AR47" s="37">
        <f>SUMIF(AQ$133:AQ$227,AQ47,AR$133:AR$227)</f>
        <v>0</v>
      </c>
      <c r="AS47" s="21" t="s">
        <v>356</v>
      </c>
      <c r="AT47" s="13">
        <f>SUMIF(AS$133:AS$227,AS47,AT$133:AT$227)</f>
        <v>0</v>
      </c>
      <c r="AU47" s="36" t="s">
        <v>352</v>
      </c>
      <c r="AV47" s="37">
        <f>SUMIF(AU$133:AU$227,AU47,AV$133:AV$227)</f>
        <v>0</v>
      </c>
      <c r="AW47" s="21" t="s">
        <v>38</v>
      </c>
      <c r="AX47" s="13">
        <f>SUMIF(AW$133:AW$227,AW47,AX$133:AX$227)</f>
        <v>0</v>
      </c>
    </row>
    <row r="48" spans="1:50" ht="16.5" thickBot="1" x14ac:dyDescent="0.3">
      <c r="A48" s="15">
        <f>A47+1</f>
        <v>42</v>
      </c>
      <c r="B48" s="22" t="s">
        <v>177</v>
      </c>
      <c r="C48" s="22" t="s">
        <v>288</v>
      </c>
      <c r="D48" s="39">
        <f>F48+H48+J48+L48+N48+P48+R48+T48+V48+X48+Z48+AB48+AD48+AF48+AH48+AJ48+AL48+AN48+AP48+AR48+AT48+AV48+AX48</f>
        <v>1411920</v>
      </c>
      <c r="E48" s="22" t="s">
        <v>37</v>
      </c>
      <c r="F48" s="46">
        <f>SUMIF(E$133:E$227,E48,F$133:F$227)</f>
        <v>0</v>
      </c>
      <c r="G48" s="47" t="s">
        <v>334</v>
      </c>
      <c r="H48" s="48">
        <f>SUMIF(G$133:G$227,G48,H$133:H$227)</f>
        <v>82320</v>
      </c>
      <c r="I48" s="22" t="s">
        <v>302</v>
      </c>
      <c r="J48" s="46">
        <f>SUMIF(I$133:I$227,I48,J$133:J$227)</f>
        <v>0</v>
      </c>
      <c r="K48" s="47" t="s">
        <v>46</v>
      </c>
      <c r="L48" s="48">
        <f>SUMIF(K$133:K$227,K48,L$133:L$227)</f>
        <v>603200</v>
      </c>
      <c r="M48" s="22" t="s">
        <v>336</v>
      </c>
      <c r="N48" s="13">
        <f>SUMIF(M$133:M$227,M48,N$133:N$227)</f>
        <v>726400</v>
      </c>
      <c r="O48" s="36" t="s">
        <v>44</v>
      </c>
      <c r="P48" s="37">
        <f>SUMIF(O$133:O$227,O48,P$133:P$227)</f>
        <v>0</v>
      </c>
      <c r="Q48" s="21" t="s">
        <v>319</v>
      </c>
      <c r="R48" s="13">
        <f>SUMIF(Q$133:Q$227,Q48,R$133:R$227)</f>
        <v>0</v>
      </c>
      <c r="S48" s="36" t="s">
        <v>39</v>
      </c>
      <c r="T48" s="37">
        <f>SUMIF(S$133:S$227,S48,T$133:T$227)</f>
        <v>0</v>
      </c>
      <c r="U48" s="21" t="s">
        <v>38</v>
      </c>
      <c r="V48" s="13">
        <f>SUMIF(U$133:U$227,U48,V$133:V$227)</f>
        <v>0</v>
      </c>
      <c r="W48" s="36" t="s">
        <v>56</v>
      </c>
      <c r="X48" s="37">
        <f>SUMIF(W$133:W$227,W48,X$133:X$227)</f>
        <v>0</v>
      </c>
      <c r="Y48" s="21" t="s">
        <v>347</v>
      </c>
      <c r="Z48" s="13">
        <f>SUMIF(Y$133:Y$227,Y48,Z$133:Z$227)</f>
        <v>0</v>
      </c>
      <c r="AA48" s="36" t="s">
        <v>327</v>
      </c>
      <c r="AB48" s="37">
        <f>SUMIF(AA$133:AA$227,AA48,AB$133:AB$227)</f>
        <v>0</v>
      </c>
      <c r="AC48" s="21" t="s">
        <v>55</v>
      </c>
      <c r="AD48" s="13">
        <f>SUMIF(AC$133:AC$227,AC48,AD$133:AD$227)</f>
        <v>0</v>
      </c>
      <c r="AE48" s="36" t="s">
        <v>49</v>
      </c>
      <c r="AF48" s="37">
        <f>SUMIF(AE$133:AE$227,AE48,AF$133:AF$227)</f>
        <v>0</v>
      </c>
      <c r="AG48" s="21" t="s">
        <v>60</v>
      </c>
      <c r="AH48" s="13">
        <f>SUMIF(AG$133:AG$227,AG48,AH$133:AH$227)</f>
        <v>0</v>
      </c>
      <c r="AI48" s="36" t="s">
        <v>59</v>
      </c>
      <c r="AJ48" s="37">
        <f>SUMIF(AI$133:AI$227,AI48,AJ$133:AJ$227)</f>
        <v>0</v>
      </c>
      <c r="AK48" s="21" t="s">
        <v>57</v>
      </c>
      <c r="AL48" s="13">
        <f>SUMIF(AK$133:AK$227,AK48,AL$133:AL$227)</f>
        <v>0</v>
      </c>
      <c r="AM48" s="36" t="s">
        <v>53</v>
      </c>
      <c r="AN48" s="37">
        <f>SUMIF(AM$133:AM$227,AM48,AN$133:AN$227)</f>
        <v>0</v>
      </c>
      <c r="AO48" s="21" t="s">
        <v>36</v>
      </c>
      <c r="AP48" s="13">
        <f>SUMIF(AO$133:AO$227,AO48,AP$133:AP$227)</f>
        <v>0</v>
      </c>
      <c r="AQ48" s="36" t="s">
        <v>318</v>
      </c>
      <c r="AR48" s="37">
        <f>SUMIF(AQ$133:AQ$227,AQ48,AR$133:AR$227)</f>
        <v>0</v>
      </c>
      <c r="AS48" s="21" t="s">
        <v>347</v>
      </c>
      <c r="AT48" s="13">
        <f>SUMIF(AS$133:AS$227,AS48,AT$133:AT$227)</f>
        <v>0</v>
      </c>
      <c r="AU48" s="36" t="s">
        <v>303</v>
      </c>
      <c r="AV48" s="37">
        <f>SUMIF(AU$133:AU$227,AU48,AV$133:AV$227)</f>
        <v>0</v>
      </c>
      <c r="AW48" s="21" t="s">
        <v>65</v>
      </c>
      <c r="AX48" s="13">
        <f>SUMIF(AW$133:AW$227,AW48,AX$133:AX$227)</f>
        <v>0</v>
      </c>
    </row>
    <row r="49" spans="1:50" ht="16.5" thickBot="1" x14ac:dyDescent="0.3">
      <c r="A49" s="15">
        <f>A48+1</f>
        <v>43</v>
      </c>
      <c r="B49" s="22" t="s">
        <v>147</v>
      </c>
      <c r="C49" s="22" t="s">
        <v>244</v>
      </c>
      <c r="D49" s="39">
        <f>F49+H49+J49+L49+N49+P49+R49+T49+V49+X49+Z49+AB49+AD49+AF49+AH49+AJ49+AL49+AN49+AP49+AR49+AT49+AV49+AX49</f>
        <v>1394148</v>
      </c>
      <c r="E49" s="22" t="s">
        <v>35</v>
      </c>
      <c r="F49" s="46">
        <f>SUMIF(E$133:E$227,E49,F$133:F$227)</f>
        <v>0</v>
      </c>
      <c r="G49" s="47" t="s">
        <v>72</v>
      </c>
      <c r="H49" s="48">
        <f>SUMIF(G$133:G$227,G49,H$133:H$227)</f>
        <v>62948</v>
      </c>
      <c r="I49" s="22" t="s">
        <v>66</v>
      </c>
      <c r="J49" s="46">
        <f>SUMIF(I$133:I$227,I49,J$133:J$227)</f>
        <v>235000</v>
      </c>
      <c r="K49" s="47" t="s">
        <v>38</v>
      </c>
      <c r="L49" s="48">
        <f>SUMIF(K$133:K$227,K49,L$133:L$227)</f>
        <v>603200</v>
      </c>
      <c r="M49" s="22" t="s">
        <v>359</v>
      </c>
      <c r="N49" s="13">
        <f>SUMIF(M$133:M$227,M49,N$133:N$227)</f>
        <v>0</v>
      </c>
      <c r="O49" s="36" t="s">
        <v>55</v>
      </c>
      <c r="P49" s="37">
        <f>SUMIF(O$133:O$227,O49,P$133:P$227)</f>
        <v>493000</v>
      </c>
      <c r="Q49" s="21" t="s">
        <v>41</v>
      </c>
      <c r="R49" s="13">
        <f>SUMIF(Q$133:Q$227,Q49,R$133:R$227)</f>
        <v>0</v>
      </c>
      <c r="S49" s="36" t="s">
        <v>39</v>
      </c>
      <c r="T49" s="37">
        <f>SUMIF(S$133:S$227,S49,T$133:T$227)</f>
        <v>0</v>
      </c>
      <c r="U49" s="21" t="s">
        <v>49</v>
      </c>
      <c r="V49" s="13">
        <f>SUMIF(U$133:U$227,U49,V$133:V$227)</f>
        <v>0</v>
      </c>
      <c r="W49" s="36" t="s">
        <v>67</v>
      </c>
      <c r="X49" s="37">
        <f>SUMIF(W$133:W$227,W49,X$133:X$227)</f>
        <v>0</v>
      </c>
      <c r="Y49" s="21" t="s">
        <v>46</v>
      </c>
      <c r="Z49" s="13">
        <f>SUMIF(Y$133:Y$227,Y49,Z$133:Z$227)</f>
        <v>0</v>
      </c>
      <c r="AA49" s="36" t="s">
        <v>315</v>
      </c>
      <c r="AB49" s="37">
        <f>SUMIF(AA$133:AA$227,AA49,AB$133:AB$227)</f>
        <v>0</v>
      </c>
      <c r="AC49" s="21" t="s">
        <v>64</v>
      </c>
      <c r="AD49" s="13">
        <f>SUMIF(AC$133:AC$227,AC49,AD$133:AD$227)</f>
        <v>0</v>
      </c>
      <c r="AE49" s="36" t="s">
        <v>437</v>
      </c>
      <c r="AF49" s="37">
        <f>SUMIF(AE$133:AE$227,AE49,AF$133:AF$227)</f>
        <v>0</v>
      </c>
      <c r="AG49" s="21" t="s">
        <v>335</v>
      </c>
      <c r="AH49" s="13">
        <f>SUMIF(AG$133:AG$227,AG49,AH$133:AH$227)</f>
        <v>0</v>
      </c>
      <c r="AI49" s="36" t="s">
        <v>47</v>
      </c>
      <c r="AJ49" s="37">
        <f>SUMIF(AI$133:AI$227,AI49,AJ$133:AJ$227)</f>
        <v>0</v>
      </c>
      <c r="AK49" s="21" t="s">
        <v>310</v>
      </c>
      <c r="AL49" s="13">
        <f>SUMIF(AK$133:AK$227,AK49,AL$133:AL$227)</f>
        <v>0</v>
      </c>
      <c r="AM49" s="36" t="s">
        <v>65</v>
      </c>
      <c r="AN49" s="37">
        <f>SUMIF(AM$133:AM$227,AM49,AN$133:AN$227)</f>
        <v>0</v>
      </c>
      <c r="AO49" s="21" t="s">
        <v>59</v>
      </c>
      <c r="AP49" s="13">
        <f>SUMIF(AO$133:AO$227,AO49,AP$133:AP$227)</f>
        <v>0</v>
      </c>
      <c r="AQ49" s="36" t="s">
        <v>301</v>
      </c>
      <c r="AR49" s="37">
        <f>SUMIF(AQ$133:AQ$227,AQ49,AR$133:AR$227)</f>
        <v>0</v>
      </c>
      <c r="AS49" s="21" t="s">
        <v>339</v>
      </c>
      <c r="AT49" s="13">
        <f>SUMIF(AS$133:AS$227,AS49,AT$133:AT$227)</f>
        <v>0</v>
      </c>
      <c r="AU49" s="36" t="s">
        <v>363</v>
      </c>
      <c r="AV49" s="37">
        <f>SUMIF(AU$133:AU$227,AU49,AV$133:AV$227)</f>
        <v>0</v>
      </c>
      <c r="AW49" s="21" t="s">
        <v>43</v>
      </c>
      <c r="AX49" s="13">
        <f>SUMIF(AW$133:AW$227,AW49,AX$133:AX$227)</f>
        <v>0</v>
      </c>
    </row>
    <row r="50" spans="1:50" ht="16.5" thickBot="1" x14ac:dyDescent="0.3">
      <c r="A50" s="15">
        <f>A49+1</f>
        <v>44</v>
      </c>
      <c r="B50" s="22" t="s">
        <v>171</v>
      </c>
      <c r="C50" s="22" t="s">
        <v>279</v>
      </c>
      <c r="D50" s="39">
        <f>F50+H50+J50+L50+N50+P50+R50+T50+V50+X50+Z50+AB50+AD50+AF50+AH50+AJ50+AL50+AN50+AP50+AR50+AT50+AV50+AX50</f>
        <v>1385630</v>
      </c>
      <c r="E50" s="22" t="s">
        <v>54</v>
      </c>
      <c r="F50" s="46">
        <f>SUMIF(E$133:E$227,E50,F$133:F$227)</f>
        <v>0</v>
      </c>
      <c r="G50" s="47" t="s">
        <v>39</v>
      </c>
      <c r="H50" s="48">
        <f>SUMIF(G$133:G$227,G50,H$133:H$227)</f>
        <v>439680</v>
      </c>
      <c r="I50" s="22" t="s">
        <v>56</v>
      </c>
      <c r="J50" s="46">
        <f>SUMIF(I$133:I$227,I50,J$133:J$227)</f>
        <v>342750</v>
      </c>
      <c r="K50" s="47" t="s">
        <v>59</v>
      </c>
      <c r="L50" s="48">
        <f>SUMIF(K$133:K$227,K50,L$133:L$227)</f>
        <v>603200</v>
      </c>
      <c r="M50" s="22" t="s">
        <v>65</v>
      </c>
      <c r="N50" s="13">
        <f>SUMIF(M$133:M$227,M50,N$133:N$227)</f>
        <v>0</v>
      </c>
      <c r="O50" s="36" t="s">
        <v>43</v>
      </c>
      <c r="P50" s="37">
        <f>SUMIF(O$133:O$227,O50,P$133:P$227)</f>
        <v>0</v>
      </c>
      <c r="Q50" s="21" t="s">
        <v>371</v>
      </c>
      <c r="R50" s="13">
        <f>SUMIF(Q$133:Q$227,Q50,R$133:R$227)</f>
        <v>0</v>
      </c>
      <c r="S50" s="36" t="s">
        <v>56</v>
      </c>
      <c r="T50" s="37">
        <f>SUMIF(S$133:S$227,S50,T$133:T$227)</f>
        <v>0</v>
      </c>
      <c r="U50" s="21" t="s">
        <v>59</v>
      </c>
      <c r="V50" s="13">
        <f>SUMIF(U$133:U$227,U50,V$133:V$227)</f>
        <v>0</v>
      </c>
      <c r="W50" s="36" t="s">
        <v>39</v>
      </c>
      <c r="X50" s="37">
        <f>SUMIF(W$133:W$227,W50,X$133:X$227)</f>
        <v>0</v>
      </c>
      <c r="Y50" s="21" t="s">
        <v>51</v>
      </c>
      <c r="Z50" s="13">
        <f>SUMIF(Y$133:Y$227,Y50,Z$133:Z$227)</f>
        <v>0</v>
      </c>
      <c r="AA50" s="36" t="s">
        <v>56</v>
      </c>
      <c r="AB50" s="37">
        <f>SUMIF(AA$133:AA$227,AA50,AB$133:AB$227)</f>
        <v>0</v>
      </c>
      <c r="AC50" s="21" t="s">
        <v>59</v>
      </c>
      <c r="AD50" s="13">
        <f>SUMIF(AC$133:AC$227,AC50,AD$133:AD$227)</f>
        <v>0</v>
      </c>
      <c r="AE50" s="36" t="s">
        <v>336</v>
      </c>
      <c r="AF50" s="37">
        <f>SUMIF(AE$133:AE$227,AE50,AF$133:AF$227)</f>
        <v>0</v>
      </c>
      <c r="AG50" s="21" t="s">
        <v>38</v>
      </c>
      <c r="AH50" s="13">
        <f>SUMIF(AG$133:AG$227,AG50,AH$133:AH$227)</f>
        <v>0</v>
      </c>
      <c r="AI50" s="36" t="s">
        <v>44</v>
      </c>
      <c r="AJ50" s="37">
        <f>SUMIF(AI$133:AI$227,AI50,AJ$133:AJ$227)</f>
        <v>0</v>
      </c>
      <c r="AK50" s="21" t="s">
        <v>457</v>
      </c>
      <c r="AL50" s="13">
        <f>SUMIF(AK$133:AK$227,AK50,AL$133:AL$227)</f>
        <v>0</v>
      </c>
      <c r="AM50" s="36" t="s">
        <v>39</v>
      </c>
      <c r="AN50" s="37">
        <f>SUMIF(AM$133:AM$227,AM50,AN$133:AN$227)</f>
        <v>0</v>
      </c>
      <c r="AO50" s="21" t="s">
        <v>55</v>
      </c>
      <c r="AP50" s="13">
        <f>SUMIF(AO$133:AO$227,AO50,AP$133:AP$227)</f>
        <v>0</v>
      </c>
      <c r="AQ50" s="36" t="s">
        <v>72</v>
      </c>
      <c r="AR50" s="37">
        <f>SUMIF(AQ$133:AQ$227,AQ50,AR$133:AR$227)</f>
        <v>0</v>
      </c>
      <c r="AS50" s="21" t="s">
        <v>59</v>
      </c>
      <c r="AT50" s="13">
        <f>SUMIF(AS$133:AS$227,AS50,AT$133:AT$227)</f>
        <v>0</v>
      </c>
      <c r="AU50" s="36" t="s">
        <v>51</v>
      </c>
      <c r="AV50" s="37">
        <f>SUMIF(AU$133:AU$227,AU50,AV$133:AV$227)</f>
        <v>0</v>
      </c>
      <c r="AW50" s="21" t="s">
        <v>56</v>
      </c>
      <c r="AX50" s="13">
        <f>SUMIF(AW$133:AW$227,AW50,AX$133:AX$227)</f>
        <v>0</v>
      </c>
    </row>
    <row r="51" spans="1:50" ht="16.5" thickBot="1" x14ac:dyDescent="0.3">
      <c r="A51" s="15">
        <f>A50+1</f>
        <v>45</v>
      </c>
      <c r="B51" s="22" t="s">
        <v>114</v>
      </c>
      <c r="C51" s="22" t="s">
        <v>210</v>
      </c>
      <c r="D51" s="39">
        <f>F51+H51+J51+L51+N51+P51+R51+T51+V51+X51+Z51+AB51+AD51+AF51+AH51+AJ51+AL51+AN51+AP51+AR51+AT51+AV51+AX51</f>
        <v>1367680</v>
      </c>
      <c r="E51" s="22" t="s">
        <v>304</v>
      </c>
      <c r="F51" s="46">
        <f>SUMIF(E$133:E$227,E51,F$133:F$227)</f>
        <v>41760</v>
      </c>
      <c r="G51" s="47" t="s">
        <v>48</v>
      </c>
      <c r="H51" s="48">
        <f>SUMIF(G$133:G$227,G51,H$133:H$227)</f>
        <v>122720</v>
      </c>
      <c r="I51" s="22" t="s">
        <v>55</v>
      </c>
      <c r="J51" s="46">
        <f>SUMIF(I$133:I$227,I51,J$133:J$227)</f>
        <v>125200</v>
      </c>
      <c r="K51" s="47" t="s">
        <v>315</v>
      </c>
      <c r="L51" s="48">
        <f>SUMIF(K$133:K$227,K51,L$133:L$227)</f>
        <v>1000000</v>
      </c>
      <c r="M51" s="22" t="s">
        <v>59</v>
      </c>
      <c r="N51" s="13">
        <f>SUMIF(M$133:M$227,M51,N$133:N$227)</f>
        <v>0</v>
      </c>
      <c r="O51" s="36" t="s">
        <v>323</v>
      </c>
      <c r="P51" s="37">
        <f>SUMIF(O$133:O$227,O51,P$133:P$227)</f>
        <v>78000</v>
      </c>
      <c r="Q51" s="21" t="s">
        <v>362</v>
      </c>
      <c r="R51" s="13">
        <f>SUMIF(Q$133:Q$227,Q51,R$133:R$227)</f>
        <v>0</v>
      </c>
      <c r="S51" s="36" t="s">
        <v>39</v>
      </c>
      <c r="T51" s="37">
        <f>SUMIF(S$133:S$227,S51,T$133:T$227)</f>
        <v>0</v>
      </c>
      <c r="U51" s="21" t="s">
        <v>336</v>
      </c>
      <c r="V51" s="13">
        <f>SUMIF(U$133:U$227,U51,V$133:V$227)</f>
        <v>0</v>
      </c>
      <c r="W51" s="36" t="s">
        <v>308</v>
      </c>
      <c r="X51" s="37">
        <f>SUMIF(W$133:W$227,W51,X$133:X$227)</f>
        <v>0</v>
      </c>
      <c r="Y51" s="21" t="s">
        <v>44</v>
      </c>
      <c r="Z51" s="13">
        <f>SUMIF(Y$133:Y$227,Y51,Z$133:Z$227)</f>
        <v>0</v>
      </c>
      <c r="AA51" s="36" t="s">
        <v>53</v>
      </c>
      <c r="AB51" s="37">
        <f>SUMIF(AA$133:AA$227,AA51,AB$133:AB$227)</f>
        <v>0</v>
      </c>
      <c r="AC51" s="21" t="s">
        <v>58</v>
      </c>
      <c r="AD51" s="13">
        <f>SUMIF(AC$133:AC$227,AC51,AD$133:AD$227)</f>
        <v>0</v>
      </c>
      <c r="AE51" s="36" t="s">
        <v>40</v>
      </c>
      <c r="AF51" s="37">
        <f>SUMIF(AE$133:AE$227,AE51,AF$133:AF$227)</f>
        <v>0</v>
      </c>
      <c r="AG51" s="21" t="s">
        <v>419</v>
      </c>
      <c r="AH51" s="13">
        <f>SUMIF(AG$133:AG$227,AG51,AH$133:AH$227)</f>
        <v>0</v>
      </c>
      <c r="AI51" s="36" t="s">
        <v>49</v>
      </c>
      <c r="AJ51" s="37">
        <f>SUMIF(AI$133:AI$227,AI51,AJ$133:AJ$227)</f>
        <v>0</v>
      </c>
      <c r="AK51" s="21" t="s">
        <v>45</v>
      </c>
      <c r="AL51" s="13">
        <f>SUMIF(AK$133:AK$227,AK51,AL$133:AL$227)</f>
        <v>0</v>
      </c>
      <c r="AM51" s="36" t="s">
        <v>63</v>
      </c>
      <c r="AN51" s="37">
        <f>SUMIF(AM$133:AM$227,AM51,AN$133:AN$227)</f>
        <v>0</v>
      </c>
      <c r="AO51" s="21" t="s">
        <v>315</v>
      </c>
      <c r="AP51" s="13">
        <f>SUMIF(AO$133:AO$227,AO51,AP$133:AP$227)</f>
        <v>0</v>
      </c>
      <c r="AQ51" s="36" t="s">
        <v>64</v>
      </c>
      <c r="AR51" s="37">
        <f>SUMIF(AQ$133:AQ$227,AQ51,AR$133:AR$227)</f>
        <v>0</v>
      </c>
      <c r="AS51" s="21" t="s">
        <v>37</v>
      </c>
      <c r="AT51" s="13">
        <f>SUMIF(AS$133:AS$227,AS51,AT$133:AT$227)</f>
        <v>0</v>
      </c>
      <c r="AU51" s="36" t="s">
        <v>335</v>
      </c>
      <c r="AV51" s="37">
        <f>SUMIF(AU$133:AU$227,AU51,AV$133:AV$227)</f>
        <v>0</v>
      </c>
      <c r="AW51" s="21" t="s">
        <v>56</v>
      </c>
      <c r="AX51" s="13">
        <f>SUMIF(AW$133:AW$227,AW51,AX$133:AX$227)</f>
        <v>0</v>
      </c>
    </row>
    <row r="52" spans="1:50" ht="16.5" thickBot="1" x14ac:dyDescent="0.3">
      <c r="A52" s="15">
        <f>A51+1</f>
        <v>46</v>
      </c>
      <c r="B52" s="22" t="s">
        <v>119</v>
      </c>
      <c r="C52" s="22" t="s">
        <v>253</v>
      </c>
      <c r="D52" s="39">
        <f>F52+H52+J52+L52+N52+P52+R52+T52+V52+X52+Z52+AB52+AD52+AF52+AH52+AJ52+AL52+AN52+AP52+AR52+AT52+AV52+AX52</f>
        <v>1319150</v>
      </c>
      <c r="E52" s="22" t="s">
        <v>53</v>
      </c>
      <c r="F52" s="46">
        <f>SUMIF(E$133:E$227,E52,F$133:F$227)</f>
        <v>0</v>
      </c>
      <c r="G52" s="47" t="s">
        <v>44</v>
      </c>
      <c r="H52" s="48">
        <f>SUMIF(G$133:G$227,G52,H$133:H$227)</f>
        <v>0</v>
      </c>
      <c r="I52" s="22" t="s">
        <v>56</v>
      </c>
      <c r="J52" s="46">
        <f>SUMIF(I$133:I$227,I52,J$133:J$227)</f>
        <v>342750</v>
      </c>
      <c r="K52" s="47" t="s">
        <v>38</v>
      </c>
      <c r="L52" s="48">
        <f>SUMIF(K$133:K$227,K52,L$133:L$227)</f>
        <v>603200</v>
      </c>
      <c r="M52" s="22" t="s">
        <v>72</v>
      </c>
      <c r="N52" s="13">
        <f>SUMIF(M$133:M$227,M52,N$133:N$227)</f>
        <v>0</v>
      </c>
      <c r="O52" s="36" t="s">
        <v>310</v>
      </c>
      <c r="P52" s="37">
        <f>SUMIF(O$133:O$227,O52,P$133:P$227)</f>
        <v>373200</v>
      </c>
      <c r="Q52" s="21" t="s">
        <v>305</v>
      </c>
      <c r="R52" s="13">
        <f>SUMIF(Q$133:Q$227,Q52,R$133:R$227)</f>
        <v>0</v>
      </c>
      <c r="S52" s="36" t="s">
        <v>46</v>
      </c>
      <c r="T52" s="37">
        <f>SUMIF(S$133:S$227,S52,T$133:T$227)</f>
        <v>0</v>
      </c>
      <c r="U52" s="21" t="s">
        <v>71</v>
      </c>
      <c r="V52" s="13">
        <f>SUMIF(U$133:U$227,U52,V$133:V$227)</f>
        <v>0</v>
      </c>
      <c r="W52" s="36" t="s">
        <v>51</v>
      </c>
      <c r="X52" s="37">
        <f>SUMIF(W$133:W$227,W52,X$133:X$227)</f>
        <v>0</v>
      </c>
      <c r="Y52" s="21" t="s">
        <v>330</v>
      </c>
      <c r="Z52" s="13">
        <f>SUMIF(Y$133:Y$227,Y52,Z$133:Z$227)</f>
        <v>0</v>
      </c>
      <c r="AA52" s="36" t="s">
        <v>39</v>
      </c>
      <c r="AB52" s="37">
        <f>SUMIF(AA$133:AA$227,AA52,AB$133:AB$227)</f>
        <v>0</v>
      </c>
      <c r="AC52" s="21" t="s">
        <v>65</v>
      </c>
      <c r="AD52" s="13">
        <f>SUMIF(AC$133:AC$227,AC52,AD$133:AD$227)</f>
        <v>0</v>
      </c>
      <c r="AE52" s="36" t="s">
        <v>355</v>
      </c>
      <c r="AF52" s="37">
        <f>SUMIF(AE$133:AE$227,AE52,AF$133:AF$227)</f>
        <v>0</v>
      </c>
      <c r="AG52" s="21" t="s">
        <v>41</v>
      </c>
      <c r="AH52" s="13">
        <f>SUMIF(AG$133:AG$227,AG52,AH$133:AH$227)</f>
        <v>0</v>
      </c>
      <c r="AI52" s="36" t="s">
        <v>83</v>
      </c>
      <c r="AJ52" s="37">
        <f>SUMIF(AI$133:AI$227,AI52,AJ$133:AJ$227)</f>
        <v>0</v>
      </c>
      <c r="AK52" s="21" t="s">
        <v>398</v>
      </c>
      <c r="AL52" s="13">
        <f>SUMIF(AK$133:AK$227,AK52,AL$133:AL$227)</f>
        <v>0</v>
      </c>
      <c r="AM52" s="36" t="s">
        <v>308</v>
      </c>
      <c r="AN52" s="37">
        <f>SUMIF(AM$133:AM$227,AM52,AN$133:AN$227)</f>
        <v>0</v>
      </c>
      <c r="AO52" s="21" t="s">
        <v>43</v>
      </c>
      <c r="AP52" s="13">
        <f>SUMIF(AO$133:AO$227,AO52,AP$133:AP$227)</f>
        <v>0</v>
      </c>
      <c r="AQ52" s="36" t="s">
        <v>62</v>
      </c>
      <c r="AR52" s="37">
        <f>SUMIF(AQ$133:AQ$227,AQ52,AR$133:AR$227)</f>
        <v>0</v>
      </c>
      <c r="AS52" s="21" t="s">
        <v>38</v>
      </c>
      <c r="AT52" s="13">
        <f>SUMIF(AS$133:AS$227,AS52,AT$133:AT$227)</f>
        <v>0</v>
      </c>
      <c r="AU52" s="36" t="s">
        <v>57</v>
      </c>
      <c r="AV52" s="37">
        <f>SUMIF(AU$133:AU$227,AU52,AV$133:AV$227)</f>
        <v>0</v>
      </c>
      <c r="AW52" s="21" t="s">
        <v>59</v>
      </c>
      <c r="AX52" s="13">
        <f>SUMIF(AW$133:AW$227,AW52,AX$133:AX$227)</f>
        <v>0</v>
      </c>
    </row>
    <row r="53" spans="1:50" ht="16.5" thickBot="1" x14ac:dyDescent="0.3">
      <c r="A53" s="15">
        <f>A52+1</f>
        <v>47</v>
      </c>
      <c r="B53" s="22" t="s">
        <v>146</v>
      </c>
      <c r="C53" s="22" t="s">
        <v>222</v>
      </c>
      <c r="D53" s="39">
        <f>F53+H53+J53+L53+N53+P53+R53+T53+V53+X53+Z53+AB53+AD53+AF53+AH53+AJ53+AL53+AN53+AP53+AR53+AT53+AV53+AX53</f>
        <v>1289410</v>
      </c>
      <c r="E53" s="22" t="s">
        <v>304</v>
      </c>
      <c r="F53" s="46">
        <f>SUMIF(E$133:E$227,E53,F$133:F$227)</f>
        <v>41760</v>
      </c>
      <c r="G53" s="47" t="s">
        <v>36</v>
      </c>
      <c r="H53" s="48">
        <f>SUMIF(G$133:G$227,G53,H$133:H$227)</f>
        <v>1046400</v>
      </c>
      <c r="I53" s="22" t="s">
        <v>44</v>
      </c>
      <c r="J53" s="46">
        <f>SUMIF(I$133:I$227,I53,J$133:J$227)</f>
        <v>0</v>
      </c>
      <c r="K53" s="47" t="s">
        <v>49</v>
      </c>
      <c r="L53" s="48">
        <f>SUMIF(K$133:K$227,K53,L$133:L$227)</f>
        <v>92250</v>
      </c>
      <c r="M53" s="22" t="s">
        <v>65</v>
      </c>
      <c r="N53" s="13">
        <f>SUMIF(M$133:M$227,M53,N$133:N$227)</f>
        <v>0</v>
      </c>
      <c r="O53" s="36" t="s">
        <v>347</v>
      </c>
      <c r="P53" s="37">
        <f>SUMIF(O$133:O$227,O53,P$133:P$227)</f>
        <v>109000</v>
      </c>
      <c r="Q53" s="21" t="s">
        <v>72</v>
      </c>
      <c r="R53" s="13">
        <f>SUMIF(Q$133:Q$227,Q53,R$133:R$227)</f>
        <v>0</v>
      </c>
      <c r="S53" s="36" t="s">
        <v>57</v>
      </c>
      <c r="T53" s="37">
        <f>SUMIF(S$133:S$227,S53,T$133:T$227)</f>
        <v>0</v>
      </c>
      <c r="U53" s="21" t="s">
        <v>54</v>
      </c>
      <c r="V53" s="13">
        <f>SUMIF(U$133:U$227,U53,V$133:V$227)</f>
        <v>0</v>
      </c>
      <c r="W53" s="36" t="s">
        <v>59</v>
      </c>
      <c r="X53" s="37">
        <f>SUMIF(W$133:W$227,W53,X$133:X$227)</f>
        <v>0</v>
      </c>
      <c r="Y53" s="21" t="s">
        <v>55</v>
      </c>
      <c r="Z53" s="13">
        <f>SUMIF(Y$133:Y$227,Y53,Z$133:Z$227)</f>
        <v>0</v>
      </c>
      <c r="AA53" s="36" t="s">
        <v>56</v>
      </c>
      <c r="AB53" s="37">
        <f>SUMIF(AA$133:AA$227,AA53,AB$133:AB$227)</f>
        <v>0</v>
      </c>
      <c r="AC53" s="21" t="s">
        <v>51</v>
      </c>
      <c r="AD53" s="13">
        <f>SUMIF(AC$133:AC$227,AC53,AD$133:AD$227)</f>
        <v>0</v>
      </c>
      <c r="AE53" s="36" t="s">
        <v>41</v>
      </c>
      <c r="AF53" s="37">
        <f>SUMIF(AE$133:AE$227,AE53,AF$133:AF$227)</f>
        <v>0</v>
      </c>
      <c r="AG53" s="21" t="s">
        <v>310</v>
      </c>
      <c r="AH53" s="13">
        <f>SUMIF(AG$133:AG$227,AG53,AH$133:AH$227)</f>
        <v>0</v>
      </c>
      <c r="AI53" s="36" t="s">
        <v>46</v>
      </c>
      <c r="AJ53" s="37">
        <f>SUMIF(AI$133:AI$227,AI53,AJ$133:AJ$227)</f>
        <v>0</v>
      </c>
      <c r="AK53" s="21" t="s">
        <v>66</v>
      </c>
      <c r="AL53" s="13">
        <f>SUMIF(AK$133:AK$227,AK53,AL$133:AL$227)</f>
        <v>0</v>
      </c>
      <c r="AM53" s="36" t="s">
        <v>477</v>
      </c>
      <c r="AN53" s="37">
        <f>SUMIF(AM$133:AM$227,AM53,AN$133:AN$227)</f>
        <v>0</v>
      </c>
      <c r="AO53" s="21" t="s">
        <v>315</v>
      </c>
      <c r="AP53" s="13">
        <f>SUMIF(AO$133:AO$227,AO53,AP$133:AP$227)</f>
        <v>0</v>
      </c>
      <c r="AQ53" s="36" t="s">
        <v>51</v>
      </c>
      <c r="AR53" s="37">
        <f>SUMIF(AQ$133:AQ$227,AQ53,AR$133:AR$227)</f>
        <v>0</v>
      </c>
      <c r="AS53" s="21" t="s">
        <v>40</v>
      </c>
      <c r="AT53" s="13">
        <f>SUMIF(AS$133:AS$227,AS53,AT$133:AT$227)</f>
        <v>0</v>
      </c>
      <c r="AU53" s="36" t="s">
        <v>336</v>
      </c>
      <c r="AV53" s="37">
        <f>SUMIF(AU$133:AU$227,AU53,AV$133:AV$227)</f>
        <v>0</v>
      </c>
      <c r="AW53" s="21" t="s">
        <v>39</v>
      </c>
      <c r="AX53" s="13">
        <f>SUMIF(AW$133:AW$227,AW53,AX$133:AX$227)</f>
        <v>0</v>
      </c>
    </row>
    <row r="54" spans="1:50" ht="16.5" thickBot="1" x14ac:dyDescent="0.3">
      <c r="A54" s="15">
        <f>A53+1</f>
        <v>48</v>
      </c>
      <c r="B54" s="22" t="s">
        <v>183</v>
      </c>
      <c r="C54" s="22" t="s">
        <v>294</v>
      </c>
      <c r="D54" s="39">
        <f>F54+H54+J54+L54+N54+P54+R54+T54+V54+X54+Z54+AB54+AD54+AF54+AH54+AJ54+AL54+AN54+AP54+AR54+AT54+AV54+AX54</f>
        <v>1279150</v>
      </c>
      <c r="E54" s="22" t="s">
        <v>319</v>
      </c>
      <c r="F54" s="46">
        <f>SUMIF(E$133:E$227,E54,F$133:F$227)</f>
        <v>132000</v>
      </c>
      <c r="G54" s="47" t="s">
        <v>55</v>
      </c>
      <c r="H54" s="48">
        <f>SUMIF(G$133:G$227,G54,H$133:H$227)</f>
        <v>0</v>
      </c>
      <c r="I54" s="22" t="s">
        <v>40</v>
      </c>
      <c r="J54" s="46">
        <f>SUMIF(I$133:I$227,I54,J$133:J$227)</f>
        <v>342750</v>
      </c>
      <c r="K54" s="47" t="s">
        <v>57</v>
      </c>
      <c r="L54" s="48">
        <f>SUMIF(K$133:K$227,K54,L$133:L$227)</f>
        <v>78000</v>
      </c>
      <c r="M54" s="22" t="s">
        <v>336</v>
      </c>
      <c r="N54" s="13">
        <f>SUMIF(M$133:M$227,M54,N$133:N$227)</f>
        <v>726400</v>
      </c>
      <c r="O54" s="36" t="s">
        <v>56</v>
      </c>
      <c r="P54" s="37">
        <f>SUMIF(O$133:O$227,O54,P$133:P$227)</f>
        <v>0</v>
      </c>
      <c r="Q54" s="21" t="s">
        <v>398</v>
      </c>
      <c r="R54" s="13">
        <f>SUMIF(Q$133:Q$227,Q54,R$133:R$227)</f>
        <v>0</v>
      </c>
      <c r="S54" s="36" t="s">
        <v>39</v>
      </c>
      <c r="T54" s="37">
        <f>SUMIF(S$133:S$227,S54,T$133:T$227)</f>
        <v>0</v>
      </c>
      <c r="U54" s="21" t="s">
        <v>339</v>
      </c>
      <c r="V54" s="13">
        <f>SUMIF(U$133:U$227,U54,V$133:V$227)</f>
        <v>0</v>
      </c>
      <c r="W54" s="36" t="s">
        <v>415</v>
      </c>
      <c r="X54" s="37">
        <f>SUMIF(W$133:W$227,W54,X$133:X$227)</f>
        <v>0</v>
      </c>
      <c r="Y54" s="21" t="s">
        <v>347</v>
      </c>
      <c r="Z54" s="13">
        <f>SUMIF(Y$133:Y$227,Y54,Z$133:Z$227)</f>
        <v>0</v>
      </c>
      <c r="AA54" s="36" t="s">
        <v>37</v>
      </c>
      <c r="AB54" s="37">
        <f>SUMIF(AA$133:AA$227,AA54,AB$133:AB$227)</f>
        <v>0</v>
      </c>
      <c r="AC54" s="21" t="s">
        <v>67</v>
      </c>
      <c r="AD54" s="13">
        <f>SUMIF(AC$133:AC$227,AC54,AD$133:AD$227)</f>
        <v>0</v>
      </c>
      <c r="AE54" s="36" t="s">
        <v>318</v>
      </c>
      <c r="AF54" s="37">
        <f>SUMIF(AE$133:AE$227,AE54,AF$133:AF$227)</f>
        <v>0</v>
      </c>
      <c r="AG54" s="21" t="s">
        <v>301</v>
      </c>
      <c r="AH54" s="13">
        <f>SUMIF(AG$133:AG$227,AG54,AH$133:AH$227)</f>
        <v>0</v>
      </c>
      <c r="AI54" s="36" t="s">
        <v>38</v>
      </c>
      <c r="AJ54" s="37">
        <f>SUMIF(AI$133:AI$227,AI54,AJ$133:AJ$227)</f>
        <v>0</v>
      </c>
      <c r="AK54" s="21" t="s">
        <v>458</v>
      </c>
      <c r="AL54" s="13">
        <f>SUMIF(AK$133:AK$227,AK54,AL$133:AL$227)</f>
        <v>0</v>
      </c>
      <c r="AM54" s="36" t="s">
        <v>53</v>
      </c>
      <c r="AN54" s="37">
        <f>SUMIF(AM$133:AM$227,AM54,AN$133:AN$227)</f>
        <v>0</v>
      </c>
      <c r="AO54" s="21" t="s">
        <v>44</v>
      </c>
      <c r="AP54" s="13">
        <f>SUMIF(AO$133:AO$227,AO54,AP$133:AP$227)</f>
        <v>0</v>
      </c>
      <c r="AQ54" s="36" t="s">
        <v>305</v>
      </c>
      <c r="AR54" s="37">
        <f>SUMIF(AQ$133:AQ$227,AQ54,AR$133:AR$227)</f>
        <v>0</v>
      </c>
      <c r="AS54" s="21" t="s">
        <v>46</v>
      </c>
      <c r="AT54" s="13">
        <f>SUMIF(AS$133:AS$227,AS54,AT$133:AT$227)</f>
        <v>0</v>
      </c>
      <c r="AU54" s="36" t="s">
        <v>80</v>
      </c>
      <c r="AV54" s="37">
        <f>SUMIF(AU$133:AU$227,AU54,AV$133:AV$227)</f>
        <v>0</v>
      </c>
      <c r="AW54" s="21" t="s">
        <v>327</v>
      </c>
      <c r="AX54" s="13">
        <f>SUMIF(AW$133:AW$227,AW54,AX$133:AX$227)</f>
        <v>0</v>
      </c>
    </row>
    <row r="55" spans="1:50" ht="16.5" thickBot="1" x14ac:dyDescent="0.3">
      <c r="A55" s="15">
        <f>A54+1</f>
        <v>49</v>
      </c>
      <c r="B55" s="22" t="s">
        <v>170</v>
      </c>
      <c r="C55" s="22" t="s">
        <v>278</v>
      </c>
      <c r="D55" s="39">
        <f>F55+H55+J55+L55+N55+P55+R55+T55+V55+X55+Z55+AB55+AD55+AF55+AH55+AJ55+AL55+AN55+AP55+AR55+AT55+AV55+AX55</f>
        <v>1278000</v>
      </c>
      <c r="E55" s="22" t="s">
        <v>59</v>
      </c>
      <c r="F55" s="46">
        <f>SUMIF(E$133:E$227,E55,F$133:F$227)</f>
        <v>0</v>
      </c>
      <c r="G55" s="47" t="s">
        <v>67</v>
      </c>
      <c r="H55" s="48">
        <f>SUMIF(G$133:G$227,G55,H$133:H$227)</f>
        <v>0</v>
      </c>
      <c r="I55" s="22" t="s">
        <v>44</v>
      </c>
      <c r="J55" s="46">
        <f>SUMIF(I$133:I$227,I55,J$133:J$227)</f>
        <v>0</v>
      </c>
      <c r="K55" s="47" t="s">
        <v>57</v>
      </c>
      <c r="L55" s="48">
        <f>SUMIF(K$133:K$227,K55,L$133:L$227)</f>
        <v>78000</v>
      </c>
      <c r="M55" s="22" t="s">
        <v>303</v>
      </c>
      <c r="N55" s="13">
        <f>SUMIF(M$133:M$227,M55,N$133:N$227)</f>
        <v>0</v>
      </c>
      <c r="O55" s="36" t="s">
        <v>37</v>
      </c>
      <c r="P55" s="37">
        <f>SUMIF(O$133:O$227,O55,P$133:P$227)</f>
        <v>1200000</v>
      </c>
      <c r="Q55" s="21" t="s">
        <v>397</v>
      </c>
      <c r="R55" s="13">
        <f>SUMIF(Q$133:Q$227,Q55,R$133:R$227)</f>
        <v>0</v>
      </c>
      <c r="S55" s="36" t="s">
        <v>56</v>
      </c>
      <c r="T55" s="37">
        <f>SUMIF(S$133:S$227,S55,T$133:T$227)</f>
        <v>0</v>
      </c>
      <c r="U55" s="21" t="s">
        <v>335</v>
      </c>
      <c r="V55" s="13">
        <f>SUMIF(U$133:U$227,U55,V$133:V$227)</f>
        <v>0</v>
      </c>
      <c r="W55" s="36" t="s">
        <v>326</v>
      </c>
      <c r="X55" s="37">
        <f>SUMIF(W$133:W$227,W55,X$133:X$227)</f>
        <v>0</v>
      </c>
      <c r="Y55" s="21" t="s">
        <v>55</v>
      </c>
      <c r="Z55" s="13">
        <f>SUMIF(Y$133:Y$227,Y55,Z$133:Z$227)</f>
        <v>0</v>
      </c>
      <c r="AA55" s="36" t="s">
        <v>39</v>
      </c>
      <c r="AB55" s="37">
        <f>SUMIF(AA$133:AA$227,AA55,AB$133:AB$227)</f>
        <v>0</v>
      </c>
      <c r="AC55" s="21" t="s">
        <v>40</v>
      </c>
      <c r="AD55" s="13">
        <f>SUMIF(AC$133:AC$227,AC55,AD$133:AD$227)</f>
        <v>0</v>
      </c>
      <c r="AE55" s="36" t="s">
        <v>336</v>
      </c>
      <c r="AF55" s="37">
        <f>SUMIF(AE$133:AE$227,AE55,AF$133:AF$227)</f>
        <v>0</v>
      </c>
      <c r="AG55" s="21" t="s">
        <v>62</v>
      </c>
      <c r="AH55" s="13">
        <f>SUMIF(AG$133:AG$227,AG55,AH$133:AH$227)</f>
        <v>0</v>
      </c>
      <c r="AI55" s="36" t="s">
        <v>304</v>
      </c>
      <c r="AJ55" s="37">
        <f>SUMIF(AI$133:AI$227,AI55,AJ$133:AJ$227)</f>
        <v>0</v>
      </c>
      <c r="AK55" s="21" t="s">
        <v>45</v>
      </c>
      <c r="AL55" s="13">
        <f>SUMIF(AK$133:AK$227,AK55,AL$133:AL$227)</f>
        <v>0</v>
      </c>
      <c r="AM55" s="36" t="s">
        <v>60</v>
      </c>
      <c r="AN55" s="37">
        <f>SUMIF(AM$133:AM$227,AM55,AN$133:AN$227)</f>
        <v>0</v>
      </c>
      <c r="AO55" s="21" t="s">
        <v>65</v>
      </c>
      <c r="AP55" s="13">
        <f>SUMIF(AO$133:AO$227,AO55,AP$133:AP$227)</f>
        <v>0</v>
      </c>
      <c r="AQ55" s="36" t="s">
        <v>46</v>
      </c>
      <c r="AR55" s="37">
        <f>SUMIF(AQ$133:AQ$227,AQ55,AR$133:AR$227)</f>
        <v>0</v>
      </c>
      <c r="AS55" s="21" t="s">
        <v>38</v>
      </c>
      <c r="AT55" s="13">
        <f>SUMIF(AS$133:AS$227,AS55,AT$133:AT$227)</f>
        <v>0</v>
      </c>
      <c r="AU55" s="36" t="s">
        <v>471</v>
      </c>
      <c r="AV55" s="37">
        <f>SUMIF(AU$133:AU$227,AU55,AV$133:AV$227)</f>
        <v>0</v>
      </c>
      <c r="AW55" s="21" t="s">
        <v>53</v>
      </c>
      <c r="AX55" s="13">
        <f>SUMIF(AW$133:AW$227,AW55,AX$133:AX$227)</f>
        <v>0</v>
      </c>
    </row>
    <row r="56" spans="1:50" ht="16.5" thickBot="1" x14ac:dyDescent="0.3">
      <c r="A56" s="15">
        <f>A55+1</f>
        <v>50</v>
      </c>
      <c r="B56" s="22" t="s">
        <v>97</v>
      </c>
      <c r="C56" s="22" t="s">
        <v>192</v>
      </c>
      <c r="D56" s="39">
        <f>F56+H56+J56+L56+N56+P56+R56+T56+V56+X56+Z56+AB56+AD56+AF56+AH56+AJ56+AL56+AN56+AP56+AR56+AT56+AV56+AX56</f>
        <v>1244602</v>
      </c>
      <c r="E56" s="22" t="s">
        <v>37</v>
      </c>
      <c r="F56" s="46">
        <f>SUMIF(E$133:E$227,E56,F$133:F$227)</f>
        <v>0</v>
      </c>
      <c r="G56" s="47" t="s">
        <v>49</v>
      </c>
      <c r="H56" s="48">
        <f>SUMIF(G$133:G$227,G56,H$133:H$227)</f>
        <v>20352</v>
      </c>
      <c r="I56" s="22" t="s">
        <v>42</v>
      </c>
      <c r="J56" s="46">
        <f>SUMIF(I$133:I$227,I56,J$133:J$227)</f>
        <v>292000</v>
      </c>
      <c r="K56" s="47" t="s">
        <v>40</v>
      </c>
      <c r="L56" s="48">
        <f>SUMIF(K$133:K$227,K56,L$133:L$227)</f>
        <v>92250</v>
      </c>
      <c r="M56" s="22" t="s">
        <v>72</v>
      </c>
      <c r="N56" s="13">
        <f>SUMIF(M$133:M$227,M56,N$133:N$227)</f>
        <v>0</v>
      </c>
      <c r="O56" s="36" t="s">
        <v>46</v>
      </c>
      <c r="P56" s="37">
        <f>SUMIF(O$133:O$227,O56,P$133:P$227)</f>
        <v>840000</v>
      </c>
      <c r="Q56" s="21" t="s">
        <v>74</v>
      </c>
      <c r="R56" s="13">
        <f>SUMIF(Q$133:Q$227,Q56,R$133:R$227)</f>
        <v>0</v>
      </c>
      <c r="S56" s="36" t="s">
        <v>65</v>
      </c>
      <c r="T56" s="37">
        <f>SUMIF(S$133:S$227,S56,T$133:T$227)</f>
        <v>0</v>
      </c>
      <c r="U56" s="21" t="s">
        <v>38</v>
      </c>
      <c r="V56" s="13">
        <f>SUMIF(U$133:U$227,U56,V$133:V$227)</f>
        <v>0</v>
      </c>
      <c r="W56" s="36" t="s">
        <v>301</v>
      </c>
      <c r="X56" s="37">
        <f>SUMIF(W$133:W$227,W56,X$133:X$227)</f>
        <v>0</v>
      </c>
      <c r="Y56" s="21" t="s">
        <v>55</v>
      </c>
      <c r="Z56" s="13">
        <f>SUMIF(Y$133:Y$227,Y56,Z$133:Z$227)</f>
        <v>0</v>
      </c>
      <c r="AA56" s="36" t="s">
        <v>39</v>
      </c>
      <c r="AB56" s="37">
        <f>SUMIF(AA$133:AA$227,AA56,AB$133:AB$227)</f>
        <v>0</v>
      </c>
      <c r="AC56" s="21" t="s">
        <v>323</v>
      </c>
      <c r="AD56" s="13">
        <f>SUMIF(AC$133:AC$227,AC56,AD$133:AD$227)</f>
        <v>0</v>
      </c>
      <c r="AE56" s="36" t="s">
        <v>336</v>
      </c>
      <c r="AF56" s="37">
        <f>SUMIF(AE$133:AE$227,AE56,AF$133:AF$227)</f>
        <v>0</v>
      </c>
      <c r="AG56" s="21" t="s">
        <v>67</v>
      </c>
      <c r="AH56" s="13">
        <f>SUMIF(AG$133:AG$227,AG56,AH$133:AH$227)</f>
        <v>0</v>
      </c>
      <c r="AI56" s="36" t="s">
        <v>59</v>
      </c>
      <c r="AJ56" s="37">
        <f>SUMIF(AI$133:AI$227,AI56,AJ$133:AJ$227)</f>
        <v>0</v>
      </c>
      <c r="AK56" s="21" t="s">
        <v>455</v>
      </c>
      <c r="AL56" s="13">
        <f>SUMIF(AK$133:AK$227,AK56,AL$133:AL$227)</f>
        <v>0</v>
      </c>
      <c r="AM56" s="36" t="s">
        <v>53</v>
      </c>
      <c r="AN56" s="37">
        <f>SUMIF(AM$133:AM$227,AM56,AN$133:AN$227)</f>
        <v>0</v>
      </c>
      <c r="AO56" s="21" t="s">
        <v>60</v>
      </c>
      <c r="AP56" s="13">
        <f>SUMIF(AO$133:AO$227,AO56,AP$133:AP$227)</f>
        <v>0</v>
      </c>
      <c r="AQ56" s="36" t="s">
        <v>44</v>
      </c>
      <c r="AR56" s="37">
        <f>SUMIF(AQ$133:AQ$227,AQ56,AR$133:AR$227)</f>
        <v>0</v>
      </c>
      <c r="AS56" s="21" t="s">
        <v>72</v>
      </c>
      <c r="AT56" s="13">
        <f>SUMIF(AS$133:AS$227,AS56,AT$133:AT$227)</f>
        <v>0</v>
      </c>
      <c r="AU56" s="36" t="s">
        <v>57</v>
      </c>
      <c r="AV56" s="37">
        <f>SUMIF(AU$133:AU$227,AU56,AV$133:AV$227)</f>
        <v>0</v>
      </c>
      <c r="AW56" s="21" t="s">
        <v>56</v>
      </c>
      <c r="AX56" s="13">
        <f>SUMIF(AW$133:AW$227,AW56,AX$133:AX$227)</f>
        <v>0</v>
      </c>
    </row>
    <row r="57" spans="1:50" ht="16.5" thickBot="1" x14ac:dyDescent="0.3">
      <c r="A57" s="15">
        <f>A56+1</f>
        <v>51</v>
      </c>
      <c r="B57" s="22" t="s">
        <v>161</v>
      </c>
      <c r="C57" s="22" t="s">
        <v>268</v>
      </c>
      <c r="D57" s="39">
        <f>F57+H57+J57+L57+N57+P57+R57+T57+V57+X57+Z57+AB57+AD57+AF57+AH57+AJ57+AL57+AN57+AP57+AR57+AT57+AV57+AX57</f>
        <v>1242280</v>
      </c>
      <c r="E57" s="22" t="s">
        <v>316</v>
      </c>
      <c r="F57" s="46">
        <f>SUMIF(E$133:E$227,E57,F$133:F$227)</f>
        <v>370800</v>
      </c>
      <c r="G57" s="47" t="s">
        <v>51</v>
      </c>
      <c r="H57" s="48">
        <f>SUMIF(G$133:G$227,G57,H$133:H$227)</f>
        <v>34080</v>
      </c>
      <c r="I57" s="22" t="s">
        <v>55</v>
      </c>
      <c r="J57" s="46">
        <f>SUMIF(I$133:I$227,I57,J$133:J$227)</f>
        <v>125200</v>
      </c>
      <c r="K57" s="47" t="s">
        <v>38</v>
      </c>
      <c r="L57" s="48">
        <f>SUMIF(K$133:K$227,K57,L$133:L$227)</f>
        <v>603200</v>
      </c>
      <c r="M57" s="22" t="s">
        <v>59</v>
      </c>
      <c r="N57" s="13">
        <f>SUMIF(M$133:M$227,M57,N$133:N$227)</f>
        <v>0</v>
      </c>
      <c r="O57" s="36" t="s">
        <v>347</v>
      </c>
      <c r="P57" s="37">
        <f>SUMIF(O$133:O$227,O57,P$133:P$227)</f>
        <v>109000</v>
      </c>
      <c r="Q57" s="21" t="s">
        <v>374</v>
      </c>
      <c r="R57" s="13">
        <f>SUMIF(Q$133:Q$227,Q57,R$133:R$227)</f>
        <v>0</v>
      </c>
      <c r="S57" s="36" t="s">
        <v>39</v>
      </c>
      <c r="T57" s="37">
        <f>SUMIF(S$133:S$227,S57,T$133:T$227)</f>
        <v>0</v>
      </c>
      <c r="U57" s="21" t="s">
        <v>54</v>
      </c>
      <c r="V57" s="13">
        <f>SUMIF(U$133:U$227,U57,V$133:V$227)</f>
        <v>0</v>
      </c>
      <c r="W57" s="36" t="s">
        <v>45</v>
      </c>
      <c r="X57" s="37">
        <f>SUMIF(W$133:W$227,W57,X$133:X$227)</f>
        <v>0</v>
      </c>
      <c r="Y57" s="21" t="s">
        <v>312</v>
      </c>
      <c r="Z57" s="13">
        <f>SUMIF(Y$133:Y$227,Y57,Z$133:Z$227)</f>
        <v>0</v>
      </c>
      <c r="AA57" s="36" t="s">
        <v>37</v>
      </c>
      <c r="AB57" s="37">
        <f>SUMIF(AA$133:AA$227,AA57,AB$133:AB$227)</f>
        <v>0</v>
      </c>
      <c r="AC57" s="21" t="s">
        <v>67</v>
      </c>
      <c r="AD57" s="13">
        <f>SUMIF(AC$133:AC$227,AC57,AD$133:AD$227)</f>
        <v>0</v>
      </c>
      <c r="AE57" s="36" t="s">
        <v>50</v>
      </c>
      <c r="AF57" s="37">
        <f>SUMIF(AE$133:AE$227,AE57,AF$133:AF$227)</f>
        <v>0</v>
      </c>
      <c r="AG57" s="21" t="s">
        <v>43</v>
      </c>
      <c r="AH57" s="13">
        <f>SUMIF(AG$133:AG$227,AG57,AH$133:AH$227)</f>
        <v>0</v>
      </c>
      <c r="AI57" s="36" t="s">
        <v>336</v>
      </c>
      <c r="AJ57" s="37">
        <f>SUMIF(AI$133:AI$227,AI57,AJ$133:AJ$227)</f>
        <v>0</v>
      </c>
      <c r="AK57" s="21" t="s">
        <v>64</v>
      </c>
      <c r="AL57" s="13">
        <f>SUMIF(AK$133:AK$227,AK57,AL$133:AL$227)</f>
        <v>0</v>
      </c>
      <c r="AM57" s="36" t="s">
        <v>56</v>
      </c>
      <c r="AN57" s="37">
        <f>SUMIF(AM$133:AM$227,AM57,AN$133:AN$227)</f>
        <v>0</v>
      </c>
      <c r="AO57" s="21" t="s">
        <v>72</v>
      </c>
      <c r="AP57" s="13">
        <f>SUMIF(AO$133:AO$227,AO57,AP$133:AP$227)</f>
        <v>0</v>
      </c>
      <c r="AQ57" s="36" t="s">
        <v>65</v>
      </c>
      <c r="AR57" s="37">
        <f>SUMIF(AQ$133:AQ$227,AQ57,AR$133:AR$227)</f>
        <v>0</v>
      </c>
      <c r="AS57" s="21" t="s">
        <v>40</v>
      </c>
      <c r="AT57" s="13">
        <f>SUMIF(AS$133:AS$227,AS57,AT$133:AT$227)</f>
        <v>0</v>
      </c>
      <c r="AU57" s="36" t="s">
        <v>335</v>
      </c>
      <c r="AV57" s="37">
        <f>SUMIF(AU$133:AU$227,AU57,AV$133:AV$227)</f>
        <v>0</v>
      </c>
      <c r="AW57" s="21" t="s">
        <v>53</v>
      </c>
      <c r="AX57" s="13">
        <f>SUMIF(AW$133:AW$227,AW57,AX$133:AX$227)</f>
        <v>0</v>
      </c>
    </row>
    <row r="58" spans="1:50" ht="16.5" thickBot="1" x14ac:dyDescent="0.3">
      <c r="A58" s="15">
        <f>A57+1</f>
        <v>52</v>
      </c>
      <c r="B58" s="22" t="s">
        <v>153</v>
      </c>
      <c r="C58" s="22" t="s">
        <v>252</v>
      </c>
      <c r="D58" s="39">
        <f>F58+H58+J58+L58+N58+P58+R58+T58+V58+X58+Z58+AB58+AD58+AF58+AH58+AJ58+AL58+AN58+AP58+AR58+AT58+AV58+AX58</f>
        <v>1219948</v>
      </c>
      <c r="E58" s="22" t="s">
        <v>313</v>
      </c>
      <c r="F58" s="46">
        <f>SUMIF(E$133:E$227,E58,F$133:F$227)</f>
        <v>0</v>
      </c>
      <c r="G58" s="47" t="s">
        <v>58</v>
      </c>
      <c r="H58" s="48">
        <f>SUMIF(G$133:G$227,G58,H$133:H$227)</f>
        <v>62948</v>
      </c>
      <c r="I58" s="22" t="s">
        <v>341</v>
      </c>
      <c r="J58" s="46">
        <f>SUMIF(I$133:I$227,I58,J$133:J$227)</f>
        <v>0</v>
      </c>
      <c r="K58" s="47" t="s">
        <v>315</v>
      </c>
      <c r="L58" s="48">
        <f>SUMIF(K$133:K$227,K58,L$133:L$227)</f>
        <v>1000000</v>
      </c>
      <c r="M58" s="22" t="s">
        <v>314</v>
      </c>
      <c r="N58" s="13">
        <f>SUMIF(M$133:M$227,M58,N$133:N$227)</f>
        <v>0</v>
      </c>
      <c r="O58" s="36" t="s">
        <v>38</v>
      </c>
      <c r="P58" s="37">
        <f>SUMIF(O$133:O$227,O58,P$133:P$227)</f>
        <v>157000</v>
      </c>
      <c r="Q58" s="21" t="s">
        <v>59</v>
      </c>
      <c r="R58" s="13">
        <f>SUMIF(Q$133:Q$227,Q58,R$133:R$227)</f>
        <v>0</v>
      </c>
      <c r="S58" s="36" t="s">
        <v>304</v>
      </c>
      <c r="T58" s="37">
        <f>SUMIF(S$133:S$227,S58,T$133:T$227)</f>
        <v>0</v>
      </c>
      <c r="U58" s="21" t="s">
        <v>71</v>
      </c>
      <c r="V58" s="13">
        <f>SUMIF(U$133:U$227,U58,V$133:V$227)</f>
        <v>0</v>
      </c>
      <c r="W58" s="36" t="s">
        <v>416</v>
      </c>
      <c r="X58" s="37">
        <f>SUMIF(W$133:W$227,W58,X$133:X$227)</f>
        <v>0</v>
      </c>
      <c r="Y58" s="21" t="s">
        <v>378</v>
      </c>
      <c r="Z58" s="13">
        <f>SUMIF(Y$133:Y$227,Y58,Z$133:Z$227)</f>
        <v>0</v>
      </c>
      <c r="AA58" s="36" t="s">
        <v>56</v>
      </c>
      <c r="AB58" s="37">
        <f>SUMIF(AA$133:AA$227,AA58,AB$133:AB$227)</f>
        <v>0</v>
      </c>
      <c r="AC58" s="21" t="s">
        <v>430</v>
      </c>
      <c r="AD58" s="13">
        <f>SUMIF(AC$133:AC$227,AC58,AD$133:AD$227)</f>
        <v>0</v>
      </c>
      <c r="AE58" s="36" t="s">
        <v>391</v>
      </c>
      <c r="AF58" s="37">
        <f>SUMIF(AE$133:AE$227,AE58,AF$133:AF$227)</f>
        <v>0</v>
      </c>
      <c r="AG58" s="21" t="s">
        <v>65</v>
      </c>
      <c r="AH58" s="13">
        <f>SUMIF(AG$133:AG$227,AG58,AH$133:AH$227)</f>
        <v>0</v>
      </c>
      <c r="AI58" s="36" t="s">
        <v>450</v>
      </c>
      <c r="AJ58" s="37">
        <f>SUMIF(AI$133:AI$227,AI58,AJ$133:AJ$227)</f>
        <v>0</v>
      </c>
      <c r="AK58" s="21" t="s">
        <v>318</v>
      </c>
      <c r="AL58" s="13">
        <f>SUMIF(AK$133:AK$227,AK58,AL$133:AL$227)</f>
        <v>0</v>
      </c>
      <c r="AM58" s="36" t="s">
        <v>374</v>
      </c>
      <c r="AN58" s="37">
        <f>SUMIF(AM$133:AM$227,AM58,AN$133:AN$227)</f>
        <v>0</v>
      </c>
      <c r="AO58" s="21" t="s">
        <v>323</v>
      </c>
      <c r="AP58" s="13">
        <f>SUMIF(AO$133:AO$227,AO58,AP$133:AP$227)</f>
        <v>0</v>
      </c>
      <c r="AQ58" s="36" t="s">
        <v>388</v>
      </c>
      <c r="AR58" s="37">
        <f>SUMIF(AQ$133:AQ$227,AQ58,AR$133:AR$227)</f>
        <v>0</v>
      </c>
      <c r="AS58" s="21" t="s">
        <v>57</v>
      </c>
      <c r="AT58" s="13">
        <f>SUMIF(AS$133:AS$227,AS58,AT$133:AT$227)</f>
        <v>0</v>
      </c>
      <c r="AU58" s="36" t="s">
        <v>335</v>
      </c>
      <c r="AV58" s="37">
        <f>SUMIF(AU$133:AU$227,AU58,AV$133:AV$227)</f>
        <v>0</v>
      </c>
      <c r="AW58" s="21" t="s">
        <v>60</v>
      </c>
      <c r="AX58" s="13">
        <f>SUMIF(AW$133:AW$227,AW58,AX$133:AX$227)</f>
        <v>0</v>
      </c>
    </row>
    <row r="59" spans="1:50" ht="16.5" thickBot="1" x14ac:dyDescent="0.3">
      <c r="A59" s="15">
        <f>A58+1</f>
        <v>53</v>
      </c>
      <c r="B59" s="22" t="s">
        <v>102</v>
      </c>
      <c r="C59" s="22" t="s">
        <v>196</v>
      </c>
      <c r="D59" s="39">
        <f>F59+H59+J59+L59+N59+P59+R59+T59+V59+X59+Z59+AB59+AD59+AF59+AH59+AJ59+AL59+AN59+AP59+AR59+AT59+AV59+AX59</f>
        <v>1211400</v>
      </c>
      <c r="E59" s="22" t="s">
        <v>37</v>
      </c>
      <c r="F59" s="46">
        <f>SUMIF(E$133:E$227,E59,F$133:F$227)</f>
        <v>0</v>
      </c>
      <c r="G59" s="47" t="s">
        <v>60</v>
      </c>
      <c r="H59" s="48">
        <f>SUMIF(G$133:G$227,G59,H$133:H$227)</f>
        <v>0</v>
      </c>
      <c r="I59" s="22" t="s">
        <v>67</v>
      </c>
      <c r="J59" s="46">
        <f>SUMIF(I$133:I$227,I59,J$133:J$227)</f>
        <v>235000</v>
      </c>
      <c r="K59" s="47" t="s">
        <v>59</v>
      </c>
      <c r="L59" s="48">
        <f>SUMIF(K$133:K$227,K59,L$133:L$227)</f>
        <v>603200</v>
      </c>
      <c r="M59" s="22" t="s">
        <v>72</v>
      </c>
      <c r="N59" s="13">
        <f>SUMIF(M$133:M$227,M59,N$133:N$227)</f>
        <v>0</v>
      </c>
      <c r="O59" s="36" t="s">
        <v>310</v>
      </c>
      <c r="P59" s="37">
        <f>SUMIF(O$133:O$227,O59,P$133:P$227)</f>
        <v>373200</v>
      </c>
      <c r="Q59" s="21" t="s">
        <v>370</v>
      </c>
      <c r="R59" s="13">
        <f>SUMIF(Q$133:Q$227,Q59,R$133:R$227)</f>
        <v>0</v>
      </c>
      <c r="S59" s="36" t="s">
        <v>39</v>
      </c>
      <c r="T59" s="37">
        <f>SUMIF(S$133:S$227,S59,T$133:T$227)</f>
        <v>0</v>
      </c>
      <c r="U59" s="21" t="s">
        <v>38</v>
      </c>
      <c r="V59" s="13">
        <f>SUMIF(U$133:U$227,U59,V$133:V$227)</f>
        <v>0</v>
      </c>
      <c r="W59" s="36" t="s">
        <v>80</v>
      </c>
      <c r="X59" s="37">
        <f>SUMIF(W$133:W$227,W59,X$133:X$227)</f>
        <v>0</v>
      </c>
      <c r="Y59" s="21" t="s">
        <v>55</v>
      </c>
      <c r="Z59" s="13">
        <f>SUMIF(Y$133:Y$227,Y59,Z$133:Z$227)</f>
        <v>0</v>
      </c>
      <c r="AA59" s="36" t="s">
        <v>56</v>
      </c>
      <c r="AB59" s="37">
        <f>SUMIF(AA$133:AA$227,AA59,AB$133:AB$227)</f>
        <v>0</v>
      </c>
      <c r="AC59" s="21" t="s">
        <v>62</v>
      </c>
      <c r="AD59" s="13">
        <f>SUMIF(AC$133:AC$227,AC59,AD$133:AD$227)</f>
        <v>0</v>
      </c>
      <c r="AE59" s="36" t="s">
        <v>336</v>
      </c>
      <c r="AF59" s="37">
        <f>SUMIF(AE$133:AE$227,AE59,AF$133:AF$227)</f>
        <v>0</v>
      </c>
      <c r="AG59" s="21" t="s">
        <v>65</v>
      </c>
      <c r="AH59" s="13">
        <f>SUMIF(AG$133:AG$227,AG59,AH$133:AH$227)</f>
        <v>0</v>
      </c>
      <c r="AI59" s="36" t="s">
        <v>44</v>
      </c>
      <c r="AJ59" s="37">
        <f>SUMIF(AI$133:AI$227,AI59,AJ$133:AJ$227)</f>
        <v>0</v>
      </c>
      <c r="AK59" s="21" t="s">
        <v>457</v>
      </c>
      <c r="AL59" s="13">
        <f>SUMIF(AK$133:AK$227,AK59,AL$133:AL$227)</f>
        <v>0</v>
      </c>
      <c r="AM59" s="36" t="s">
        <v>53</v>
      </c>
      <c r="AN59" s="37">
        <f>SUMIF(AM$133:AM$227,AM59,AN$133:AN$227)</f>
        <v>0</v>
      </c>
      <c r="AO59" s="21" t="s">
        <v>71</v>
      </c>
      <c r="AP59" s="13">
        <f>SUMIF(AO$133:AO$227,AO59,AP$133:AP$227)</f>
        <v>0</v>
      </c>
      <c r="AQ59" s="36" t="s">
        <v>63</v>
      </c>
      <c r="AR59" s="37">
        <f>SUMIF(AQ$133:AQ$227,AQ59,AR$133:AR$227)</f>
        <v>0</v>
      </c>
      <c r="AS59" s="21" t="s">
        <v>57</v>
      </c>
      <c r="AT59" s="13">
        <f>SUMIF(AS$133:AS$227,AS59,AT$133:AT$227)</f>
        <v>0</v>
      </c>
      <c r="AU59" s="36" t="s">
        <v>347</v>
      </c>
      <c r="AV59" s="37">
        <f>SUMIF(AU$133:AU$227,AU59,AV$133:AV$227)</f>
        <v>0</v>
      </c>
      <c r="AW59" s="21" t="s">
        <v>359</v>
      </c>
      <c r="AX59" s="13">
        <f>SUMIF(AW$133:AW$227,AW59,AX$133:AX$227)</f>
        <v>0</v>
      </c>
    </row>
    <row r="60" spans="1:50" ht="16.5" thickBot="1" x14ac:dyDescent="0.3">
      <c r="A60" s="15">
        <f>A59+1</f>
        <v>54</v>
      </c>
      <c r="B60" s="22" t="s">
        <v>99</v>
      </c>
      <c r="C60" s="22" t="s">
        <v>193</v>
      </c>
      <c r="D60" s="39">
        <f>F60+H60+J60+L60+N60+P60+R60+T60+V60+X60+Z60+AB60+AD60+AF60+AH60+AJ60+AL60+AN60+AP60+AR60+AT60+AV60+AX60</f>
        <v>1210840</v>
      </c>
      <c r="E60" s="22" t="s">
        <v>301</v>
      </c>
      <c r="F60" s="46">
        <f>SUMIF(E$133:E$227,E60,F$133:F$227)</f>
        <v>92640</v>
      </c>
      <c r="G60" s="47" t="s">
        <v>55</v>
      </c>
      <c r="H60" s="48">
        <f>SUMIF(G$133:G$227,G60,H$133:H$227)</f>
        <v>0</v>
      </c>
      <c r="I60" s="22" t="s">
        <v>336</v>
      </c>
      <c r="J60" s="46">
        <f>SUMIF(I$133:I$227,I60,J$133:J$227)</f>
        <v>515000</v>
      </c>
      <c r="K60" s="47" t="s">
        <v>59</v>
      </c>
      <c r="L60" s="48">
        <f>SUMIF(K$133:K$227,K60,L$133:L$227)</f>
        <v>603200</v>
      </c>
      <c r="M60" s="22" t="s">
        <v>316</v>
      </c>
      <c r="N60" s="13">
        <f>SUMIF(M$133:M$227,M60,N$133:N$227)</f>
        <v>0</v>
      </c>
      <c r="O60" s="36" t="s">
        <v>43</v>
      </c>
      <c r="P60" s="37">
        <f>SUMIF(O$133:O$227,O60,P$133:P$227)</f>
        <v>0</v>
      </c>
      <c r="Q60" s="21" t="s">
        <v>74</v>
      </c>
      <c r="R60" s="13">
        <f>SUMIF(Q$133:Q$227,Q60,R$133:R$227)</f>
        <v>0</v>
      </c>
      <c r="S60" s="36" t="s">
        <v>46</v>
      </c>
      <c r="T60" s="37">
        <f>SUMIF(S$133:S$227,S60,T$133:T$227)</f>
        <v>0</v>
      </c>
      <c r="U60" s="21" t="s">
        <v>314</v>
      </c>
      <c r="V60" s="13">
        <f>SUMIF(U$133:U$227,U60,V$133:V$227)</f>
        <v>0</v>
      </c>
      <c r="W60" s="36" t="s">
        <v>45</v>
      </c>
      <c r="X60" s="37">
        <f>SUMIF(W$133:W$227,W60,X$133:X$227)</f>
        <v>0</v>
      </c>
      <c r="Y60" s="21" t="s">
        <v>404</v>
      </c>
      <c r="Z60" s="13">
        <f>SUMIF(Y$133:Y$227,Y60,Z$133:Z$227)</f>
        <v>0</v>
      </c>
      <c r="AA60" s="36" t="s">
        <v>60</v>
      </c>
      <c r="AB60" s="37">
        <f>SUMIF(AA$133:AA$227,AA60,AB$133:AB$227)</f>
        <v>0</v>
      </c>
      <c r="AC60" s="21" t="s">
        <v>477</v>
      </c>
      <c r="AD60" s="13">
        <f>SUMIF(AC$133:AC$227,AC60,AD$133:AD$227)</f>
        <v>0</v>
      </c>
      <c r="AE60" s="36" t="s">
        <v>310</v>
      </c>
      <c r="AF60" s="37">
        <f>SUMIF(AE$133:AE$227,AE60,AF$133:AF$227)</f>
        <v>0</v>
      </c>
      <c r="AG60" s="21" t="s">
        <v>340</v>
      </c>
      <c r="AH60" s="13">
        <f>SUMIF(AG$133:AG$227,AG60,AH$133:AH$227)</f>
        <v>0</v>
      </c>
      <c r="AI60" s="36" t="s">
        <v>40</v>
      </c>
      <c r="AJ60" s="37">
        <f>SUMIF(AI$133:AI$227,AI60,AJ$133:AJ$227)</f>
        <v>0</v>
      </c>
      <c r="AK60" s="21" t="s">
        <v>398</v>
      </c>
      <c r="AL60" s="13">
        <f>SUMIF(AK$133:AK$227,AK60,AL$133:AL$227)</f>
        <v>0</v>
      </c>
      <c r="AM60" s="36" t="s">
        <v>53</v>
      </c>
      <c r="AN60" s="37">
        <f>SUMIF(AM$133:AM$227,AM60,AN$133:AN$227)</f>
        <v>0</v>
      </c>
      <c r="AO60" s="21" t="s">
        <v>345</v>
      </c>
      <c r="AP60" s="13">
        <f>SUMIF(AO$133:AO$227,AO60,AP$133:AP$227)</f>
        <v>0</v>
      </c>
      <c r="AQ60" s="36" t="s">
        <v>412</v>
      </c>
      <c r="AR60" s="37">
        <f>SUMIF(AQ$133:AQ$227,AQ60,AR$133:AR$227)</f>
        <v>0</v>
      </c>
      <c r="AS60" s="21" t="s">
        <v>56</v>
      </c>
      <c r="AT60" s="13">
        <f>SUMIF(AS$133:AS$227,AS60,AT$133:AT$227)</f>
        <v>0</v>
      </c>
      <c r="AU60" s="36" t="s">
        <v>50</v>
      </c>
      <c r="AV60" s="37">
        <f>SUMIF(AU$133:AU$227,AU60,AV$133:AV$227)</f>
        <v>0</v>
      </c>
      <c r="AW60" s="21" t="s">
        <v>39</v>
      </c>
      <c r="AX60" s="13">
        <f>SUMIF(AW$133:AW$227,AW60,AX$133:AX$227)</f>
        <v>0</v>
      </c>
    </row>
    <row r="61" spans="1:50" ht="16.5" thickBot="1" x14ac:dyDescent="0.3">
      <c r="A61" s="15">
        <f>A60+1</f>
        <v>55</v>
      </c>
      <c r="B61" s="22" t="s">
        <v>157</v>
      </c>
      <c r="C61" s="22" t="s">
        <v>257</v>
      </c>
      <c r="D61" s="39">
        <f>F61+H61+J61+L61+N61+P61+R61+T61+V61+X61+Z61+AB61+AD61+AF61+AH61+AJ61+AL61+AN61+AP61+AR61+AT61+AV61+AX61</f>
        <v>1199596</v>
      </c>
      <c r="E61" s="22" t="s">
        <v>301</v>
      </c>
      <c r="F61" s="46">
        <f>SUMIF(E$133:E$227,E61,F$133:F$227)</f>
        <v>92640</v>
      </c>
      <c r="G61" s="47" t="s">
        <v>321</v>
      </c>
      <c r="H61" s="48">
        <f>SUMIF(G$133:G$227,G61,H$133:H$227)</f>
        <v>0</v>
      </c>
      <c r="I61" s="22" t="s">
        <v>55</v>
      </c>
      <c r="J61" s="46">
        <f>SUMIF(I$133:I$227,I61,J$133:J$227)</f>
        <v>125200</v>
      </c>
      <c r="K61" s="47" t="s">
        <v>37</v>
      </c>
      <c r="L61" s="48">
        <f>SUMIF(K$133:K$227,K61,L$133:L$227)</f>
        <v>259500</v>
      </c>
      <c r="M61" s="22" t="s">
        <v>351</v>
      </c>
      <c r="N61" s="13">
        <f>SUMIF(M$133:M$227,M61,N$133:N$227)</f>
        <v>20256</v>
      </c>
      <c r="O61" s="36" t="s">
        <v>67</v>
      </c>
      <c r="P61" s="37">
        <f>SUMIF(O$133:O$227,O61,P$133:P$227)</f>
        <v>702000</v>
      </c>
      <c r="Q61" s="21" t="s">
        <v>369</v>
      </c>
      <c r="R61" s="13">
        <f>SUMIF(Q$133:Q$227,Q61,R$133:R$227)</f>
        <v>0</v>
      </c>
      <c r="S61" s="36" t="s">
        <v>38</v>
      </c>
      <c r="T61" s="37">
        <f>SUMIF(S$133:S$227,S61,T$133:T$227)</f>
        <v>0</v>
      </c>
      <c r="U61" s="21" t="s">
        <v>57</v>
      </c>
      <c r="V61" s="13">
        <f>SUMIF(U$133:U$227,U61,V$133:V$227)</f>
        <v>0</v>
      </c>
      <c r="W61" s="36" t="s">
        <v>58</v>
      </c>
      <c r="X61" s="37">
        <f>SUMIF(W$133:W$227,W61,X$133:X$227)</f>
        <v>0</v>
      </c>
      <c r="Y61" s="21" t="s">
        <v>66</v>
      </c>
      <c r="Z61" s="13">
        <f>SUMIF(Y$133:Y$227,Y61,Z$133:Z$227)</f>
        <v>0</v>
      </c>
      <c r="AA61" s="36" t="s">
        <v>56</v>
      </c>
      <c r="AB61" s="37">
        <f>SUMIF(AA$133:AA$227,AA61,AB$133:AB$227)</f>
        <v>0</v>
      </c>
      <c r="AC61" s="21" t="s">
        <v>44</v>
      </c>
      <c r="AD61" s="13">
        <f>SUMIF(AC$133:AC$227,AC61,AD$133:AD$227)</f>
        <v>0</v>
      </c>
      <c r="AE61" s="36" t="s">
        <v>386</v>
      </c>
      <c r="AF61" s="37">
        <f>SUMIF(AE$133:AE$227,AE61,AF$133:AF$227)</f>
        <v>0</v>
      </c>
      <c r="AG61" s="21" t="s">
        <v>444</v>
      </c>
      <c r="AH61" s="13">
        <f>SUMIF(AG$133:AG$227,AG61,AH$133:AH$227)</f>
        <v>0</v>
      </c>
      <c r="AI61" s="36" t="s">
        <v>310</v>
      </c>
      <c r="AJ61" s="37">
        <f>SUMIF(AI$133:AI$227,AI61,AJ$133:AJ$227)</f>
        <v>0</v>
      </c>
      <c r="AK61" s="21" t="s">
        <v>419</v>
      </c>
      <c r="AL61" s="13">
        <f>SUMIF(AK$133:AK$227,AK61,AL$133:AL$227)</f>
        <v>0</v>
      </c>
      <c r="AM61" s="36" t="s">
        <v>39</v>
      </c>
      <c r="AN61" s="37">
        <f>SUMIF(AM$133:AM$227,AM61,AN$133:AN$227)</f>
        <v>0</v>
      </c>
      <c r="AO61" s="21" t="s">
        <v>304</v>
      </c>
      <c r="AP61" s="13">
        <f>SUMIF(AO$133:AO$227,AO61,AP$133:AP$227)</f>
        <v>0</v>
      </c>
      <c r="AQ61" s="36" t="s">
        <v>59</v>
      </c>
      <c r="AR61" s="37">
        <f>SUMIF(AQ$133:AQ$227,AQ61,AR$133:AR$227)</f>
        <v>0</v>
      </c>
      <c r="AS61" s="21" t="s">
        <v>48</v>
      </c>
      <c r="AT61" s="13">
        <f>SUMIF(AS$133:AS$227,AS61,AT$133:AT$227)</f>
        <v>0</v>
      </c>
      <c r="AU61" s="36" t="s">
        <v>49</v>
      </c>
      <c r="AV61" s="37">
        <f>SUMIF(AU$133:AU$227,AU61,AV$133:AV$227)</f>
        <v>0</v>
      </c>
      <c r="AW61" s="21" t="s">
        <v>65</v>
      </c>
      <c r="AX61" s="13">
        <f>SUMIF(AW$133:AW$227,AW61,AX$133:AX$227)</f>
        <v>0</v>
      </c>
    </row>
    <row r="62" spans="1:50" ht="16.5" thickBot="1" x14ac:dyDescent="0.3">
      <c r="A62" s="15">
        <f>A61+1</f>
        <v>56</v>
      </c>
      <c r="B62" s="22" t="s">
        <v>148</v>
      </c>
      <c r="C62" s="22" t="s">
        <v>246</v>
      </c>
      <c r="D62" s="39">
        <f>F62+H62+J62+L62+N62+P62+R62+T62+V62+X62+Z62+AB62+AD62+AF62+AH62+AJ62+AL62+AN62+AP62+AR62+AT62+AV62+AX62</f>
        <v>1186830</v>
      </c>
      <c r="E62" s="22" t="s">
        <v>311</v>
      </c>
      <c r="F62" s="46">
        <f>SUMIF(E$133:E$227,E62,F$133:F$227)</f>
        <v>56280</v>
      </c>
      <c r="G62" s="47" t="s">
        <v>305</v>
      </c>
      <c r="H62" s="48">
        <f>SUMIF(G$133:G$227,G62,H$133:H$227)</f>
        <v>160800</v>
      </c>
      <c r="I62" s="22" t="s">
        <v>39</v>
      </c>
      <c r="J62" s="46">
        <f>SUMIF(I$133:I$227,I62,J$133:J$227)</f>
        <v>877500</v>
      </c>
      <c r="K62" s="47" t="s">
        <v>40</v>
      </c>
      <c r="L62" s="48">
        <f>SUMIF(K$133:K$227,K62,L$133:L$227)</f>
        <v>92250</v>
      </c>
      <c r="M62" s="22" t="s">
        <v>316</v>
      </c>
      <c r="N62" s="13">
        <f>SUMIF(M$133:M$227,M62,N$133:N$227)</f>
        <v>0</v>
      </c>
      <c r="O62" s="36" t="s">
        <v>304</v>
      </c>
      <c r="P62" s="37">
        <f>SUMIF(O$133:O$227,O62,P$133:P$227)</f>
        <v>0</v>
      </c>
      <c r="Q62" s="21" t="s">
        <v>389</v>
      </c>
      <c r="R62" s="13">
        <f>SUMIF(Q$133:Q$227,Q62,R$133:R$227)</f>
        <v>0</v>
      </c>
      <c r="S62" s="36" t="s">
        <v>347</v>
      </c>
      <c r="T62" s="37">
        <f>SUMIF(S$133:S$227,S62,T$133:T$227)</f>
        <v>0</v>
      </c>
      <c r="U62" s="21" t="s">
        <v>328</v>
      </c>
      <c r="V62" s="13">
        <f>SUMIF(U$133:U$227,U62,V$133:V$227)</f>
        <v>0</v>
      </c>
      <c r="W62" s="36" t="s">
        <v>80</v>
      </c>
      <c r="X62" s="37">
        <f>SUMIF(W$133:W$227,W62,X$133:X$227)</f>
        <v>0</v>
      </c>
      <c r="Y62" s="21" t="s">
        <v>393</v>
      </c>
      <c r="Z62" s="13">
        <f>SUMIF(Y$133:Y$227,Y62,Z$133:Z$227)</f>
        <v>0</v>
      </c>
      <c r="AA62" s="36" t="s">
        <v>327</v>
      </c>
      <c r="AB62" s="37">
        <f>SUMIF(AA$133:AA$227,AA62,AB$133:AB$227)</f>
        <v>0</v>
      </c>
      <c r="AC62" s="21" t="s">
        <v>59</v>
      </c>
      <c r="AD62" s="13">
        <f>SUMIF(AC$133:AC$227,AC62,AD$133:AD$227)</f>
        <v>0</v>
      </c>
      <c r="AE62" s="36" t="s">
        <v>336</v>
      </c>
      <c r="AF62" s="37">
        <f>SUMIF(AE$133:AE$227,AE62,AF$133:AF$227)</f>
        <v>0</v>
      </c>
      <c r="AG62" s="21" t="s">
        <v>368</v>
      </c>
      <c r="AH62" s="13">
        <f>SUMIF(AG$133:AG$227,AG62,AH$133:AH$227)</f>
        <v>0</v>
      </c>
      <c r="AI62" s="36" t="s">
        <v>38</v>
      </c>
      <c r="AJ62" s="37">
        <f>SUMIF(AI$133:AI$227,AI62,AJ$133:AJ$227)</f>
        <v>0</v>
      </c>
      <c r="AK62" s="21" t="s">
        <v>460</v>
      </c>
      <c r="AL62" s="13">
        <f>SUMIF(AK$133:AK$227,AK62,AL$133:AL$227)</f>
        <v>0</v>
      </c>
      <c r="AM62" s="36" t="s">
        <v>43</v>
      </c>
      <c r="AN62" s="37">
        <f>SUMIF(AM$133:AM$227,AM62,AN$133:AN$227)</f>
        <v>0</v>
      </c>
      <c r="AO62" s="21" t="s">
        <v>55</v>
      </c>
      <c r="AP62" s="13">
        <f>SUMIF(AO$133:AO$227,AO62,AP$133:AP$227)</f>
        <v>0</v>
      </c>
      <c r="AQ62" s="36" t="s">
        <v>65</v>
      </c>
      <c r="AR62" s="37">
        <f>SUMIF(AQ$133:AQ$227,AQ62,AR$133:AR$227)</f>
        <v>0</v>
      </c>
      <c r="AS62" s="21" t="s">
        <v>37</v>
      </c>
      <c r="AT62" s="13">
        <f>SUMIF(AS$133:AS$227,AS62,AT$133:AT$227)</f>
        <v>0</v>
      </c>
      <c r="AU62" s="36" t="s">
        <v>51</v>
      </c>
      <c r="AV62" s="37">
        <f>SUMIF(AU$133:AU$227,AU62,AV$133:AV$227)</f>
        <v>0</v>
      </c>
      <c r="AW62" s="21" t="s">
        <v>53</v>
      </c>
      <c r="AX62" s="13">
        <f>SUMIF(AW$133:AW$227,AW62,AX$133:AX$227)</f>
        <v>0</v>
      </c>
    </row>
    <row r="63" spans="1:50" ht="16.5" thickBot="1" x14ac:dyDescent="0.3">
      <c r="A63" s="15">
        <f>A62+1</f>
        <v>57</v>
      </c>
      <c r="B63" s="22" t="s">
        <v>159</v>
      </c>
      <c r="C63" s="22" t="s">
        <v>259</v>
      </c>
      <c r="D63" s="39">
        <f>F63+H63+J63+L63+N63+P63+R63+T63+V63+X63+Z63+AB63+AD63+AF63+AH63+AJ63+AL63+AN63+AP63+AR63+AT63+AV63+AX63</f>
        <v>1186375</v>
      </c>
      <c r="E63" s="22" t="s">
        <v>40</v>
      </c>
      <c r="F63" s="46">
        <f>SUMIF(E$133:E$227,E63,F$133:F$227)</f>
        <v>0</v>
      </c>
      <c r="G63" s="47" t="s">
        <v>55</v>
      </c>
      <c r="H63" s="48">
        <f>SUMIF(G$133:G$227,G63,H$133:H$227)</f>
        <v>0</v>
      </c>
      <c r="I63" s="22" t="s">
        <v>308</v>
      </c>
      <c r="J63" s="46">
        <f>SUMIF(I$133:I$227,I63,J$133:J$227)</f>
        <v>78375</v>
      </c>
      <c r="K63" s="47" t="s">
        <v>37</v>
      </c>
      <c r="L63" s="48">
        <f>SUMIF(K$133:K$227,K63,L$133:L$227)</f>
        <v>259500</v>
      </c>
      <c r="M63" s="22" t="s">
        <v>65</v>
      </c>
      <c r="N63" s="13">
        <f>SUMIF(M$133:M$227,M63,N$133:N$227)</f>
        <v>0</v>
      </c>
      <c r="O63" s="36" t="s">
        <v>46</v>
      </c>
      <c r="P63" s="37">
        <f>SUMIF(O$133:O$227,O63,P$133:P$227)</f>
        <v>840000</v>
      </c>
      <c r="Q63" s="21" t="s">
        <v>73</v>
      </c>
      <c r="R63" s="13">
        <f>SUMIF(Q$133:Q$227,Q63,R$133:R$227)</f>
        <v>8500</v>
      </c>
      <c r="S63" s="36" t="s">
        <v>347</v>
      </c>
      <c r="T63" s="37">
        <f>SUMIF(S$133:S$227,S63,T$133:T$227)</f>
        <v>0</v>
      </c>
      <c r="U63" s="21" t="s">
        <v>57</v>
      </c>
      <c r="V63" s="13">
        <f>SUMIF(U$133:U$227,U63,V$133:V$227)</f>
        <v>0</v>
      </c>
      <c r="W63" s="36" t="s">
        <v>58</v>
      </c>
      <c r="X63" s="37">
        <f>SUMIF(W$133:W$227,W63,X$133:X$227)</f>
        <v>0</v>
      </c>
      <c r="Y63" s="21" t="s">
        <v>62</v>
      </c>
      <c r="Z63" s="13">
        <f>SUMIF(Y$133:Y$227,Y63,Z$133:Z$227)</f>
        <v>0</v>
      </c>
      <c r="AA63" s="36" t="s">
        <v>38</v>
      </c>
      <c r="AB63" s="37">
        <f>SUMIF(AA$133:AA$227,AA63,AB$133:AB$227)</f>
        <v>0</v>
      </c>
      <c r="AC63" s="21" t="s">
        <v>305</v>
      </c>
      <c r="AD63" s="13">
        <f>SUMIF(AC$133:AC$227,AC63,AD$133:AD$227)</f>
        <v>0</v>
      </c>
      <c r="AE63" s="36" t="s">
        <v>41</v>
      </c>
      <c r="AF63" s="37">
        <f>SUMIF(AE$133:AE$227,AE63,AF$133:AF$227)</f>
        <v>0</v>
      </c>
      <c r="AG63" s="21" t="s">
        <v>44</v>
      </c>
      <c r="AH63" s="13">
        <f>SUMIF(AG$133:AG$227,AG63,AH$133:AH$227)</f>
        <v>0</v>
      </c>
      <c r="AI63" s="36" t="s">
        <v>310</v>
      </c>
      <c r="AJ63" s="37">
        <f>SUMIF(AI$133:AI$227,AI63,AJ$133:AJ$227)</f>
        <v>0</v>
      </c>
      <c r="AK63" s="21" t="s">
        <v>455</v>
      </c>
      <c r="AL63" s="13">
        <f>SUMIF(AK$133:AK$227,AK63,AL$133:AL$227)</f>
        <v>0</v>
      </c>
      <c r="AM63" s="36" t="s">
        <v>56</v>
      </c>
      <c r="AN63" s="37">
        <f>SUMIF(AM$133:AM$227,AM63,AN$133:AN$227)</f>
        <v>0</v>
      </c>
      <c r="AO63" s="21" t="s">
        <v>335</v>
      </c>
      <c r="AP63" s="13">
        <f>SUMIF(AO$133:AO$227,AO63,AP$133:AP$227)</f>
        <v>0</v>
      </c>
      <c r="AQ63" s="36" t="s">
        <v>59</v>
      </c>
      <c r="AR63" s="37">
        <f>SUMIF(AQ$133:AQ$227,AQ63,AR$133:AR$227)</f>
        <v>0</v>
      </c>
      <c r="AS63" s="21" t="s">
        <v>50</v>
      </c>
      <c r="AT63" s="13">
        <f>SUMIF(AS$133:AS$227,AS63,AT$133:AT$227)</f>
        <v>0</v>
      </c>
      <c r="AU63" s="36" t="s">
        <v>35</v>
      </c>
      <c r="AV63" s="37">
        <f>SUMIF(AU$133:AU$227,AU63,AV$133:AV$227)</f>
        <v>0</v>
      </c>
      <c r="AW63" s="21" t="s">
        <v>39</v>
      </c>
      <c r="AX63" s="13">
        <f>SUMIF(AW$133:AW$227,AW63,AX$133:AX$227)</f>
        <v>0</v>
      </c>
    </row>
    <row r="64" spans="1:50" ht="16.5" thickBot="1" x14ac:dyDescent="0.3">
      <c r="A64" s="15">
        <f>A63+1</f>
        <v>58</v>
      </c>
      <c r="B64" s="22" t="s">
        <v>134</v>
      </c>
      <c r="C64" s="22" t="s">
        <v>229</v>
      </c>
      <c r="D64" s="39">
        <f>F64+H64+J64+L64+N64+P64+R64+T64+V64+X64+Z64+AB64+AD64+AF64+AH64+AJ64+AL64+AN64+AP64+AR64+AT64+AV64+AX64</f>
        <v>1171600</v>
      </c>
      <c r="E64" s="22" t="s">
        <v>49</v>
      </c>
      <c r="F64" s="46">
        <f>SUMIF(E$133:E$227,E64,F$133:F$227)</f>
        <v>0</v>
      </c>
      <c r="G64" s="47" t="s">
        <v>36</v>
      </c>
      <c r="H64" s="48">
        <f>SUMIF(G$133:G$227,G64,H$133:H$227)</f>
        <v>1046400</v>
      </c>
      <c r="I64" s="22" t="s">
        <v>55</v>
      </c>
      <c r="J64" s="46">
        <f>SUMIF(I$133:I$227,I64,J$133:J$227)</f>
        <v>125200</v>
      </c>
      <c r="K64" s="47" t="s">
        <v>327</v>
      </c>
      <c r="L64" s="48">
        <f>SUMIF(K$133:K$227,K64,L$133:L$227)</f>
        <v>0</v>
      </c>
      <c r="M64" s="22" t="s">
        <v>310</v>
      </c>
      <c r="N64" s="13">
        <f>SUMIF(M$133:M$227,M64,N$133:N$227)</f>
        <v>0</v>
      </c>
      <c r="O64" s="36" t="s">
        <v>56</v>
      </c>
      <c r="P64" s="37">
        <f>SUMIF(O$133:O$227,O64,P$133:P$227)</f>
        <v>0</v>
      </c>
      <c r="Q64" s="21" t="s">
        <v>383</v>
      </c>
      <c r="R64" s="13">
        <f>SUMIF(Q$133:Q$227,Q64,R$133:R$227)</f>
        <v>0</v>
      </c>
      <c r="S64" s="36" t="s">
        <v>39</v>
      </c>
      <c r="T64" s="37">
        <f>SUMIF(S$133:S$227,S64,T$133:T$227)</f>
        <v>0</v>
      </c>
      <c r="U64" s="21" t="s">
        <v>335</v>
      </c>
      <c r="V64" s="13">
        <f>SUMIF(U$133:U$227,U64,V$133:V$227)</f>
        <v>0</v>
      </c>
      <c r="W64" s="36" t="s">
        <v>42</v>
      </c>
      <c r="X64" s="37">
        <f>SUMIF(W$133:W$227,W64,X$133:X$227)</f>
        <v>0</v>
      </c>
      <c r="Y64" s="21" t="s">
        <v>347</v>
      </c>
      <c r="Z64" s="13">
        <f>SUMIF(Y$133:Y$227,Y64,Z$133:Z$227)</f>
        <v>0</v>
      </c>
      <c r="AA64" s="36" t="s">
        <v>60</v>
      </c>
      <c r="AB64" s="37">
        <f>SUMIF(AA$133:AA$227,AA64,AB$133:AB$227)</f>
        <v>0</v>
      </c>
      <c r="AC64" s="21" t="s">
        <v>323</v>
      </c>
      <c r="AD64" s="13">
        <f>SUMIF(AC$133:AC$227,AC64,AD$133:AD$227)</f>
        <v>0</v>
      </c>
      <c r="AE64" s="36" t="s">
        <v>40</v>
      </c>
      <c r="AF64" s="37">
        <f>SUMIF(AE$133:AE$227,AE64,AF$133:AF$227)</f>
        <v>0</v>
      </c>
      <c r="AG64" s="21" t="s">
        <v>38</v>
      </c>
      <c r="AH64" s="13">
        <f>SUMIF(AG$133:AG$227,AG64,AH$133:AH$227)</f>
        <v>0</v>
      </c>
      <c r="AI64" s="36" t="s">
        <v>46</v>
      </c>
      <c r="AJ64" s="37">
        <f>SUMIF(AI$133:AI$227,AI64,AJ$133:AJ$227)</f>
        <v>0</v>
      </c>
      <c r="AK64" s="21" t="s">
        <v>330</v>
      </c>
      <c r="AL64" s="13">
        <f>SUMIF(AK$133:AK$227,AK64,AL$133:AL$227)</f>
        <v>0</v>
      </c>
      <c r="AM64" s="36" t="s">
        <v>57</v>
      </c>
      <c r="AN64" s="37">
        <f>SUMIF(AM$133:AM$227,AM64,AN$133:AN$227)</f>
        <v>0</v>
      </c>
      <c r="AO64" s="21" t="s">
        <v>408</v>
      </c>
      <c r="AP64" s="13">
        <f>SUMIF(AO$133:AO$227,AO64,AP$133:AP$227)</f>
        <v>0</v>
      </c>
      <c r="AQ64" s="36" t="s">
        <v>305</v>
      </c>
      <c r="AR64" s="37">
        <f>SUMIF(AQ$133:AQ$227,AQ64,AR$133:AR$227)</f>
        <v>0</v>
      </c>
      <c r="AS64" s="21" t="s">
        <v>44</v>
      </c>
      <c r="AT64" s="13">
        <f>SUMIF(AS$133:AS$227,AS64,AT$133:AT$227)</f>
        <v>0</v>
      </c>
      <c r="AU64" s="36" t="s">
        <v>35</v>
      </c>
      <c r="AV64" s="37">
        <f>SUMIF(AU$133:AU$227,AU64,AV$133:AV$227)</f>
        <v>0</v>
      </c>
      <c r="AW64" s="21" t="s">
        <v>53</v>
      </c>
      <c r="AX64" s="13">
        <f>SUMIF(AW$133:AW$227,AW64,AX$133:AX$227)</f>
        <v>0</v>
      </c>
    </row>
    <row r="65" spans="1:50" ht="16.5" thickBot="1" x14ac:dyDescent="0.3">
      <c r="A65" s="15">
        <f>A64+1</f>
        <v>59</v>
      </c>
      <c r="B65" s="22" t="s">
        <v>110</v>
      </c>
      <c r="C65" s="22" t="s">
        <v>290</v>
      </c>
      <c r="D65" s="39">
        <f>F65+H65+J65+L65+N65+P65+R65+T65+V65+X65+Z65+AB65+AD65+AF65+AH65+AJ65+AL65+AN65+AP65+AR65+AT65+AV65+AX65</f>
        <v>1169904</v>
      </c>
      <c r="E65" s="22" t="s">
        <v>50</v>
      </c>
      <c r="F65" s="46">
        <f>SUMIF(E$133:E$227,E65,F$133:F$227)</f>
        <v>0</v>
      </c>
      <c r="G65" s="47" t="s">
        <v>301</v>
      </c>
      <c r="H65" s="48">
        <f>SUMIF(G$133:G$227,G65,H$133:H$227)</f>
        <v>62948</v>
      </c>
      <c r="I65" s="22" t="s">
        <v>55</v>
      </c>
      <c r="J65" s="46">
        <f>SUMIF(I$133:I$227,I65,J$133:J$227)</f>
        <v>125200</v>
      </c>
      <c r="K65" s="47" t="s">
        <v>37</v>
      </c>
      <c r="L65" s="48">
        <f>SUMIF(K$133:K$227,K65,L$133:L$227)</f>
        <v>259500</v>
      </c>
      <c r="M65" s="22" t="s">
        <v>351</v>
      </c>
      <c r="N65" s="13">
        <f>SUMIF(M$133:M$227,M65,N$133:N$227)</f>
        <v>20256</v>
      </c>
      <c r="O65" s="36" t="s">
        <v>67</v>
      </c>
      <c r="P65" s="37">
        <f>SUMIF(O$133:O$227,O65,P$133:P$227)</f>
        <v>702000</v>
      </c>
      <c r="Q65" s="21" t="s">
        <v>369</v>
      </c>
      <c r="R65" s="13">
        <f>SUMIF(Q$133:Q$227,Q65,R$133:R$227)</f>
        <v>0</v>
      </c>
      <c r="S65" s="36" t="s">
        <v>406</v>
      </c>
      <c r="T65" s="37">
        <f>SUMIF(S$133:S$227,S65,T$133:T$227)</f>
        <v>0</v>
      </c>
      <c r="U65" s="21" t="s">
        <v>57</v>
      </c>
      <c r="V65" s="13">
        <f>SUMIF(U$133:U$227,U65,V$133:V$227)</f>
        <v>0</v>
      </c>
      <c r="W65" s="36" t="s">
        <v>71</v>
      </c>
      <c r="X65" s="37">
        <f>SUMIF(W$133:W$227,W65,X$133:X$227)</f>
        <v>0</v>
      </c>
      <c r="Y65" s="21" t="s">
        <v>66</v>
      </c>
      <c r="Z65" s="13">
        <f>SUMIF(Y$133:Y$227,Y65,Z$133:Z$227)</f>
        <v>0</v>
      </c>
      <c r="AA65" s="36" t="s">
        <v>64</v>
      </c>
      <c r="AB65" s="37">
        <f>SUMIF(AA$133:AA$227,AA65,AB$133:AB$227)</f>
        <v>0</v>
      </c>
      <c r="AC65" s="21" t="s">
        <v>44</v>
      </c>
      <c r="AD65" s="13">
        <f>SUMIF(AC$133:AC$227,AC65,AD$133:AD$227)</f>
        <v>0</v>
      </c>
      <c r="AE65" s="36" t="s">
        <v>312</v>
      </c>
      <c r="AF65" s="37">
        <f>SUMIF(AE$133:AE$227,AE65,AF$133:AF$227)</f>
        <v>0</v>
      </c>
      <c r="AG65" s="21" t="s">
        <v>320</v>
      </c>
      <c r="AH65" s="13">
        <f>SUMIF(AG$133:AG$227,AG65,AH$133:AH$227)</f>
        <v>0</v>
      </c>
      <c r="AI65" s="36" t="s">
        <v>310</v>
      </c>
      <c r="AJ65" s="37">
        <f>SUMIF(AI$133:AI$227,AI65,AJ$133:AJ$227)</f>
        <v>0</v>
      </c>
      <c r="AK65" s="21" t="s">
        <v>419</v>
      </c>
      <c r="AL65" s="13">
        <f>SUMIF(AK$133:AK$227,AK65,AL$133:AL$227)</f>
        <v>0</v>
      </c>
      <c r="AM65" s="36" t="s">
        <v>39</v>
      </c>
      <c r="AN65" s="37">
        <f>SUMIF(AM$133:AM$227,AM65,AN$133:AN$227)</f>
        <v>0</v>
      </c>
      <c r="AO65" s="21" t="s">
        <v>72</v>
      </c>
      <c r="AP65" s="13">
        <f>SUMIF(AO$133:AO$227,AO65,AP$133:AP$227)</f>
        <v>0</v>
      </c>
      <c r="AQ65" s="36" t="s">
        <v>41</v>
      </c>
      <c r="AR65" s="37">
        <f>SUMIF(AQ$133:AQ$227,AQ65,AR$133:AR$227)</f>
        <v>0</v>
      </c>
      <c r="AS65" s="21" t="s">
        <v>326</v>
      </c>
      <c r="AT65" s="13">
        <f>SUMIF(AS$133:AS$227,AS65,AT$133:AT$227)</f>
        <v>0</v>
      </c>
      <c r="AU65" s="36" t="s">
        <v>419</v>
      </c>
      <c r="AV65" s="37">
        <f>SUMIF(AU$133:AU$227,AU65,AV$133:AV$227)</f>
        <v>0</v>
      </c>
      <c r="AW65" s="21" t="s">
        <v>56</v>
      </c>
      <c r="AX65" s="13">
        <f>SUMIF(AW$133:AW$227,AW65,AX$133:AX$227)</f>
        <v>0</v>
      </c>
    </row>
    <row r="66" spans="1:50" ht="16.5" thickBot="1" x14ac:dyDescent="0.3">
      <c r="A66" s="15">
        <f>A65+1</f>
        <v>60</v>
      </c>
      <c r="B66" s="22" t="s">
        <v>121</v>
      </c>
      <c r="C66" s="22" t="s">
        <v>217</v>
      </c>
      <c r="D66" s="39">
        <f>F66+H66+J66+L66+N66+P66+R66+T66+V66+X66+Z66+AB66+AD66+AF66+AH66+AJ66+AL66+AN66+AP66+AR66+AT66+AV66+AX66</f>
        <v>1169855</v>
      </c>
      <c r="E66" s="22" t="s">
        <v>304</v>
      </c>
      <c r="F66" s="46">
        <f>SUMIF(E$133:E$227,E66,F$133:F$227)</f>
        <v>41760</v>
      </c>
      <c r="G66" s="47" t="s">
        <v>57</v>
      </c>
      <c r="H66" s="48">
        <f>SUMIF(G$133:G$227,G66,H$133:H$227)</f>
        <v>242400</v>
      </c>
      <c r="I66" s="22" t="s">
        <v>308</v>
      </c>
      <c r="J66" s="46">
        <f>SUMIF(I$133:I$227,I66,J$133:J$227)</f>
        <v>78375</v>
      </c>
      <c r="K66" s="47" t="s">
        <v>40</v>
      </c>
      <c r="L66" s="48">
        <f>SUMIF(K$133:K$227,K66,L$133:L$227)</f>
        <v>92250</v>
      </c>
      <c r="M66" s="22" t="s">
        <v>354</v>
      </c>
      <c r="N66" s="13">
        <f>SUMIF(M$133:M$227,M66,N$133:N$227)</f>
        <v>0</v>
      </c>
      <c r="O66" s="36" t="s">
        <v>67</v>
      </c>
      <c r="P66" s="37">
        <f>SUMIF(O$133:O$227,O66,P$133:P$227)</f>
        <v>702000</v>
      </c>
      <c r="Q66" s="21" t="s">
        <v>83</v>
      </c>
      <c r="R66" s="13">
        <f>SUMIF(Q$133:Q$227,Q66,R$133:R$227)</f>
        <v>13070</v>
      </c>
      <c r="S66" s="36" t="s">
        <v>59</v>
      </c>
      <c r="T66" s="37">
        <f>SUMIF(S$133:S$227,S66,T$133:T$227)</f>
        <v>0</v>
      </c>
      <c r="U66" s="21" t="s">
        <v>44</v>
      </c>
      <c r="V66" s="13">
        <f>SUMIF(U$133:U$227,U66,V$133:V$227)</f>
        <v>0</v>
      </c>
      <c r="W66" s="36" t="s">
        <v>58</v>
      </c>
      <c r="X66" s="37">
        <f>SUMIF(W$133:W$227,W66,X$133:X$227)</f>
        <v>0</v>
      </c>
      <c r="Y66" s="21" t="s">
        <v>64</v>
      </c>
      <c r="Z66" s="13">
        <f>SUMIF(Y$133:Y$227,Y66,Z$133:Z$227)</f>
        <v>0</v>
      </c>
      <c r="AA66" s="36" t="s">
        <v>53</v>
      </c>
      <c r="AB66" s="37">
        <f>SUMIF(AA$133:AA$227,AA66,AB$133:AB$227)</f>
        <v>0</v>
      </c>
      <c r="AC66" s="21" t="s">
        <v>66</v>
      </c>
      <c r="AD66" s="13">
        <f>SUMIF(AC$133:AC$227,AC66,AD$133:AD$227)</f>
        <v>0</v>
      </c>
      <c r="AE66" s="36" t="s">
        <v>434</v>
      </c>
      <c r="AF66" s="37">
        <f>SUMIF(AE$133:AE$227,AE66,AF$133:AF$227)</f>
        <v>0</v>
      </c>
      <c r="AG66" s="21" t="s">
        <v>46</v>
      </c>
      <c r="AH66" s="13">
        <f>SUMIF(AG$133:AG$227,AG66,AH$133:AH$227)</f>
        <v>0</v>
      </c>
      <c r="AI66" s="36" t="s">
        <v>310</v>
      </c>
      <c r="AJ66" s="37">
        <f>SUMIF(AI$133:AI$227,AI66,AJ$133:AJ$227)</f>
        <v>0</v>
      </c>
      <c r="AK66" s="21" t="s">
        <v>455</v>
      </c>
      <c r="AL66" s="13">
        <f>SUMIF(AK$133:AK$227,AK66,AL$133:AL$227)</f>
        <v>0</v>
      </c>
      <c r="AM66" s="36" t="s">
        <v>39</v>
      </c>
      <c r="AN66" s="37">
        <f>SUMIF(AM$133:AM$227,AM66,AN$133:AN$227)</f>
        <v>0</v>
      </c>
      <c r="AO66" s="21" t="s">
        <v>40</v>
      </c>
      <c r="AP66" s="13">
        <f>SUMIF(AO$133:AO$227,AO66,AP$133:AP$227)</f>
        <v>0</v>
      </c>
      <c r="AQ66" s="36" t="s">
        <v>345</v>
      </c>
      <c r="AR66" s="37">
        <f>SUMIF(AQ$133:AQ$227,AQ66,AR$133:AR$227)</f>
        <v>0</v>
      </c>
      <c r="AS66" s="21" t="s">
        <v>323</v>
      </c>
      <c r="AT66" s="13">
        <f>SUMIF(AS$133:AS$227,AS66,AT$133:AT$227)</f>
        <v>0</v>
      </c>
      <c r="AU66" s="36" t="s">
        <v>417</v>
      </c>
      <c r="AV66" s="37">
        <f>SUMIF(AU$133:AU$227,AU66,AV$133:AV$227)</f>
        <v>0</v>
      </c>
      <c r="AW66" s="21" t="s">
        <v>56</v>
      </c>
      <c r="AX66" s="13">
        <f>SUMIF(AW$133:AW$227,AW66,AX$133:AX$227)</f>
        <v>0</v>
      </c>
    </row>
    <row r="67" spans="1:50" ht="16.5" thickBot="1" x14ac:dyDescent="0.3">
      <c r="A67" s="15">
        <f>A66+1</f>
        <v>61</v>
      </c>
      <c r="B67" s="22" t="s">
        <v>131</v>
      </c>
      <c r="C67" s="22" t="s">
        <v>227</v>
      </c>
      <c r="D67" s="39">
        <f>F67+H67+J67+L67+N67+P67+R67+T67+V67+X67+Z67+AB67+AD67+AF67+AH67+AJ67+AL67+AN67+AP67+AR67+AT67+AV67+AX67</f>
        <v>1153870</v>
      </c>
      <c r="E67" s="22" t="s">
        <v>64</v>
      </c>
      <c r="F67" s="46">
        <f>SUMIF(E$133:E$227,E67,F$133:F$227)</f>
        <v>132000</v>
      </c>
      <c r="G67" s="47" t="s">
        <v>305</v>
      </c>
      <c r="H67" s="48">
        <f>SUMIF(G$133:G$227,G67,H$133:H$227)</f>
        <v>160800</v>
      </c>
      <c r="I67" s="22" t="s">
        <v>339</v>
      </c>
      <c r="J67" s="46">
        <f>SUMIF(I$133:I$227,I67,J$133:J$227)</f>
        <v>37000</v>
      </c>
      <c r="K67" s="47" t="s">
        <v>345</v>
      </c>
      <c r="L67" s="48">
        <f>SUMIF(K$133:K$227,K67,L$133:L$227)</f>
        <v>109000</v>
      </c>
      <c r="M67" s="22" t="s">
        <v>65</v>
      </c>
      <c r="N67" s="13">
        <f>SUMIF(M$133:M$227,M67,N$133:N$227)</f>
        <v>0</v>
      </c>
      <c r="O67" s="36" t="s">
        <v>67</v>
      </c>
      <c r="P67" s="37">
        <f>SUMIF(O$133:O$227,O67,P$133:P$227)</f>
        <v>702000</v>
      </c>
      <c r="Q67" s="21" t="s">
        <v>83</v>
      </c>
      <c r="R67" s="13">
        <f>SUMIF(Q$133:Q$227,Q67,R$133:R$227)</f>
        <v>13070</v>
      </c>
      <c r="S67" s="36" t="s">
        <v>46</v>
      </c>
      <c r="T67" s="37">
        <f>SUMIF(S$133:S$227,S67,T$133:T$227)</f>
        <v>0</v>
      </c>
      <c r="U67" s="21" t="s">
        <v>44</v>
      </c>
      <c r="V67" s="13">
        <f>SUMIF(U$133:U$227,U67,V$133:V$227)</f>
        <v>0</v>
      </c>
      <c r="W67" s="36" t="s">
        <v>58</v>
      </c>
      <c r="X67" s="37">
        <f>SUMIF(W$133:W$227,W67,X$133:X$227)</f>
        <v>0</v>
      </c>
      <c r="Y67" s="21" t="s">
        <v>55</v>
      </c>
      <c r="Z67" s="13">
        <f>SUMIF(Y$133:Y$227,Y67,Z$133:Z$227)</f>
        <v>0</v>
      </c>
      <c r="AA67" s="36" t="s">
        <v>39</v>
      </c>
      <c r="AB67" s="37">
        <f>SUMIF(AA$133:AA$227,AA67,AB$133:AB$227)</f>
        <v>0</v>
      </c>
      <c r="AC67" s="21" t="s">
        <v>66</v>
      </c>
      <c r="AD67" s="13">
        <f>SUMIF(AC$133:AC$227,AC67,AD$133:AD$227)</f>
        <v>0</v>
      </c>
      <c r="AE67" s="36" t="s">
        <v>378</v>
      </c>
      <c r="AF67" s="37">
        <f>SUMIF(AE$133:AE$227,AE67,AF$133:AF$227)</f>
        <v>0</v>
      </c>
      <c r="AG67" s="21" t="s">
        <v>43</v>
      </c>
      <c r="AH67" s="13">
        <f>SUMIF(AG$133:AG$227,AG67,AH$133:AH$227)</f>
        <v>0</v>
      </c>
      <c r="AI67" s="36" t="s">
        <v>40</v>
      </c>
      <c r="AJ67" s="37">
        <f>SUMIF(AI$133:AI$227,AI67,AJ$133:AJ$227)</f>
        <v>0</v>
      </c>
      <c r="AK67" s="21" t="s">
        <v>398</v>
      </c>
      <c r="AL67" s="13">
        <f>SUMIF(AK$133:AK$227,AK67,AL$133:AL$227)</f>
        <v>0</v>
      </c>
      <c r="AM67" s="36" t="s">
        <v>301</v>
      </c>
      <c r="AN67" s="37">
        <f>SUMIF(AM$133:AM$227,AM67,AN$133:AN$227)</f>
        <v>0</v>
      </c>
      <c r="AO67" s="21" t="s">
        <v>334</v>
      </c>
      <c r="AP67" s="13">
        <f>SUMIF(AO$133:AO$227,AO67,AP$133:AP$227)</f>
        <v>0</v>
      </c>
      <c r="AQ67" s="36" t="s">
        <v>59</v>
      </c>
      <c r="AR67" s="37">
        <f>SUMIF(AQ$133:AQ$227,AQ67,AR$133:AR$227)</f>
        <v>0</v>
      </c>
      <c r="AS67" s="21" t="s">
        <v>38</v>
      </c>
      <c r="AT67" s="13">
        <f>SUMIF(AS$133:AS$227,AS67,AT$133:AT$227)</f>
        <v>0</v>
      </c>
      <c r="AU67" s="36" t="s">
        <v>417</v>
      </c>
      <c r="AV67" s="37">
        <f>SUMIF(AU$133:AU$227,AU67,AV$133:AV$227)</f>
        <v>0</v>
      </c>
      <c r="AW67" s="21" t="s">
        <v>60</v>
      </c>
      <c r="AX67" s="13">
        <f>SUMIF(AW$133:AW$227,AW67,AX$133:AX$227)</f>
        <v>0</v>
      </c>
    </row>
    <row r="68" spans="1:50" ht="16.5" thickBot="1" x14ac:dyDescent="0.3">
      <c r="A68" s="15">
        <f>A67+1</f>
        <v>62</v>
      </c>
      <c r="B68" s="22" t="s">
        <v>108</v>
      </c>
      <c r="C68" s="22" t="s">
        <v>202</v>
      </c>
      <c r="D68" s="39">
        <f>F68+H68+J68+L68+N68+P68+R68+T68+V68+X68+Z68+AB68+AD68+AF68+AH68+AJ68+AL68+AN68+AP68+AR68+AT68+AV68+AX68</f>
        <v>1139296</v>
      </c>
      <c r="E68" s="22" t="s">
        <v>60</v>
      </c>
      <c r="F68" s="46">
        <f>SUMIF(E$133:E$227,E68,F$133:F$227)</f>
        <v>22176</v>
      </c>
      <c r="G68" s="47" t="s">
        <v>323</v>
      </c>
      <c r="H68" s="48">
        <f>SUMIF(G$133:G$227,G68,H$133:H$227)</f>
        <v>280800</v>
      </c>
      <c r="I68" s="22" t="s">
        <v>43</v>
      </c>
      <c r="J68" s="46">
        <f>SUMIF(I$133:I$227,I68,J$133:J$227)</f>
        <v>125200</v>
      </c>
      <c r="K68" s="47" t="s">
        <v>304</v>
      </c>
      <c r="L68" s="48">
        <f>SUMIF(K$133:K$227,K68,L$133:L$227)</f>
        <v>0</v>
      </c>
      <c r="M68" s="22" t="s">
        <v>51</v>
      </c>
      <c r="N68" s="13">
        <f>SUMIF(M$133:M$227,M68,N$133:N$227)</f>
        <v>0</v>
      </c>
      <c r="O68" s="36" t="s">
        <v>67</v>
      </c>
      <c r="P68" s="37">
        <f>SUMIF(O$133:O$227,O68,P$133:P$227)</f>
        <v>702000</v>
      </c>
      <c r="Q68" s="21" t="s">
        <v>375</v>
      </c>
      <c r="R68" s="13">
        <f>SUMIF(Q$133:Q$227,Q68,R$133:R$227)</f>
        <v>9120</v>
      </c>
      <c r="S68" s="36" t="s">
        <v>39</v>
      </c>
      <c r="T68" s="37">
        <f>SUMIF(S$133:S$227,S68,T$133:T$227)</f>
        <v>0</v>
      </c>
      <c r="U68" s="21" t="s">
        <v>35</v>
      </c>
      <c r="V68" s="13">
        <f>SUMIF(U$133:U$227,U68,V$133:V$227)</f>
        <v>0</v>
      </c>
      <c r="W68" s="36" t="s">
        <v>54</v>
      </c>
      <c r="X68" s="37">
        <f>SUMIF(W$133:W$227,W68,X$133:X$227)</f>
        <v>0</v>
      </c>
      <c r="Y68" s="21" t="s">
        <v>59</v>
      </c>
      <c r="Z68" s="13">
        <f>SUMIF(Y$133:Y$227,Y68,Z$133:Z$227)</f>
        <v>0</v>
      </c>
      <c r="AA68" s="36" t="s">
        <v>56</v>
      </c>
      <c r="AB68" s="37">
        <f>SUMIF(AA$133:AA$227,AA68,AB$133:AB$227)</f>
        <v>0</v>
      </c>
      <c r="AC68" s="21" t="s">
        <v>47</v>
      </c>
      <c r="AD68" s="13">
        <f>SUMIF(AC$133:AC$227,AC68,AD$133:AD$227)</f>
        <v>0</v>
      </c>
      <c r="AE68" s="36" t="s">
        <v>336</v>
      </c>
      <c r="AF68" s="37">
        <f>SUMIF(AE$133:AE$227,AE68,AF$133:AF$227)</f>
        <v>0</v>
      </c>
      <c r="AG68" s="21" t="s">
        <v>404</v>
      </c>
      <c r="AH68" s="13">
        <f>SUMIF(AG$133:AG$227,AG68,AH$133:AH$227)</f>
        <v>0</v>
      </c>
      <c r="AI68" s="36" t="s">
        <v>335</v>
      </c>
      <c r="AJ68" s="37">
        <f>SUMIF(AI$133:AI$227,AI68,AJ$133:AJ$227)</f>
        <v>0</v>
      </c>
      <c r="AK68" s="21" t="s">
        <v>64</v>
      </c>
      <c r="AL68" s="13">
        <f>SUMIF(AK$133:AK$227,AK68,AL$133:AL$227)</f>
        <v>0</v>
      </c>
      <c r="AM68" s="36" t="s">
        <v>44</v>
      </c>
      <c r="AN68" s="37">
        <f>SUMIF(AM$133:AM$227,AM68,AN$133:AN$227)</f>
        <v>0</v>
      </c>
      <c r="AO68" s="21" t="s">
        <v>318</v>
      </c>
      <c r="AP68" s="13">
        <f>SUMIF(AO$133:AO$227,AO68,AP$133:AP$227)</f>
        <v>0</v>
      </c>
      <c r="AQ68" s="36" t="s">
        <v>42</v>
      </c>
      <c r="AR68" s="37">
        <f>SUMIF(AQ$133:AQ$227,AQ68,AR$133:AR$227)</f>
        <v>0</v>
      </c>
      <c r="AS68" s="21" t="s">
        <v>308</v>
      </c>
      <c r="AT68" s="13">
        <f>SUMIF(AS$133:AS$227,AS68,AT$133:AT$227)</f>
        <v>0</v>
      </c>
      <c r="AU68" s="36" t="s">
        <v>63</v>
      </c>
      <c r="AV68" s="37">
        <f>SUMIF(AU$133:AU$227,AU68,AV$133:AV$227)</f>
        <v>0</v>
      </c>
      <c r="AW68" s="21" t="s">
        <v>37</v>
      </c>
      <c r="AX68" s="13">
        <f>SUMIF(AW$133:AW$227,AW68,AX$133:AX$227)</f>
        <v>0</v>
      </c>
    </row>
    <row r="69" spans="1:50" ht="16.5" thickBot="1" x14ac:dyDescent="0.3">
      <c r="A69" s="15">
        <f>A68+1</f>
        <v>63</v>
      </c>
      <c r="B69" s="22" t="s">
        <v>162</v>
      </c>
      <c r="C69" s="22" t="s">
        <v>263</v>
      </c>
      <c r="D69" s="39">
        <f>F69+H69+J69+L69+N69+P69+R69+T69+V69+X69+Z69+AB69+AD69+AF69+AH69+AJ69+AL69+AN69+AP69+AR69+AT69+AV69+AX69</f>
        <v>1132515</v>
      </c>
      <c r="E69" s="22" t="s">
        <v>301</v>
      </c>
      <c r="F69" s="46">
        <f>SUMIF(E$133:E$227,E69,F$133:F$227)</f>
        <v>92640</v>
      </c>
      <c r="G69" s="47" t="s">
        <v>44</v>
      </c>
      <c r="H69" s="48">
        <f>SUMIF(G$133:G$227,G69,H$133:H$227)</f>
        <v>0</v>
      </c>
      <c r="I69" s="22" t="s">
        <v>308</v>
      </c>
      <c r="J69" s="46">
        <f>SUMIF(I$133:I$227,I69,J$133:J$227)</f>
        <v>78375</v>
      </c>
      <c r="K69" s="47" t="s">
        <v>37</v>
      </c>
      <c r="L69" s="48">
        <f>SUMIF(K$133:K$227,K69,L$133:L$227)</f>
        <v>259500</v>
      </c>
      <c r="M69" s="22" t="s">
        <v>65</v>
      </c>
      <c r="N69" s="13">
        <f>SUMIF(M$133:M$227,M69,N$133:N$227)</f>
        <v>0</v>
      </c>
      <c r="O69" s="36" t="s">
        <v>67</v>
      </c>
      <c r="P69" s="37">
        <f>SUMIF(O$133:O$227,O69,P$133:P$227)</f>
        <v>702000</v>
      </c>
      <c r="Q69" s="21" t="s">
        <v>370</v>
      </c>
      <c r="R69" s="13">
        <f>SUMIF(Q$133:Q$227,Q69,R$133:R$227)</f>
        <v>0</v>
      </c>
      <c r="S69" s="36" t="s">
        <v>59</v>
      </c>
      <c r="T69" s="37">
        <f>SUMIF(S$133:S$227,S69,T$133:T$227)</f>
        <v>0</v>
      </c>
      <c r="U69" s="21" t="s">
        <v>38</v>
      </c>
      <c r="V69" s="13">
        <f>SUMIF(U$133:U$227,U69,V$133:V$227)</f>
        <v>0</v>
      </c>
      <c r="W69" s="36" t="s">
        <v>42</v>
      </c>
      <c r="X69" s="37">
        <f>SUMIF(W$133:W$227,W69,X$133:X$227)</f>
        <v>0</v>
      </c>
      <c r="Y69" s="21" t="s">
        <v>55</v>
      </c>
      <c r="Z69" s="13">
        <f>SUMIF(Y$133:Y$227,Y69,Z$133:Z$227)</f>
        <v>0</v>
      </c>
      <c r="AA69" s="36" t="s">
        <v>39</v>
      </c>
      <c r="AB69" s="37">
        <f>SUMIF(AA$133:AA$227,AA69,AB$133:AB$227)</f>
        <v>0</v>
      </c>
      <c r="AC69" s="21" t="s">
        <v>66</v>
      </c>
      <c r="AD69" s="13">
        <f>SUMIF(AC$133:AC$227,AC69,AD$133:AD$227)</f>
        <v>0</v>
      </c>
      <c r="AE69" s="36" t="s">
        <v>336</v>
      </c>
      <c r="AF69" s="37">
        <f>SUMIF(AE$133:AE$227,AE69,AF$133:AF$227)</f>
        <v>0</v>
      </c>
      <c r="AG69" s="21" t="s">
        <v>64</v>
      </c>
      <c r="AH69" s="13">
        <f>SUMIF(AG$133:AG$227,AG69,AH$133:AH$227)</f>
        <v>0</v>
      </c>
      <c r="AI69" s="36" t="s">
        <v>310</v>
      </c>
      <c r="AJ69" s="37">
        <f>SUMIF(AI$133:AI$227,AI69,AJ$133:AJ$227)</f>
        <v>0</v>
      </c>
      <c r="AK69" s="21" t="s">
        <v>398</v>
      </c>
      <c r="AL69" s="13">
        <f>SUMIF(AK$133:AK$227,AK69,AL$133:AL$227)</f>
        <v>0</v>
      </c>
      <c r="AM69" s="36" t="s">
        <v>56</v>
      </c>
      <c r="AN69" s="37">
        <f>SUMIF(AM$133:AM$227,AM69,AN$133:AN$227)</f>
        <v>0</v>
      </c>
      <c r="AO69" s="21" t="s">
        <v>335</v>
      </c>
      <c r="AP69" s="13">
        <f>SUMIF(AO$133:AO$227,AO69,AP$133:AP$227)</f>
        <v>0</v>
      </c>
      <c r="AQ69" s="36" t="s">
        <v>43</v>
      </c>
      <c r="AR69" s="37">
        <f>SUMIF(AQ$133:AQ$227,AQ69,AR$133:AR$227)</f>
        <v>0</v>
      </c>
      <c r="AS69" s="21" t="s">
        <v>72</v>
      </c>
      <c r="AT69" s="13">
        <f>SUMIF(AS$133:AS$227,AS69,AT$133:AT$227)</f>
        <v>0</v>
      </c>
      <c r="AU69" s="36" t="s">
        <v>63</v>
      </c>
      <c r="AV69" s="37">
        <f>SUMIF(AU$133:AU$227,AU69,AV$133:AV$227)</f>
        <v>0</v>
      </c>
      <c r="AW69" s="21" t="s">
        <v>53</v>
      </c>
      <c r="AX69" s="13">
        <f>SUMIF(AW$133:AW$227,AW69,AX$133:AX$227)</f>
        <v>0</v>
      </c>
    </row>
    <row r="70" spans="1:50" ht="16.5" thickBot="1" x14ac:dyDescent="0.3">
      <c r="A70" s="15">
        <f>A69+1</f>
        <v>64</v>
      </c>
      <c r="B70" s="22" t="s">
        <v>101</v>
      </c>
      <c r="C70" s="22" t="s">
        <v>195</v>
      </c>
      <c r="D70" s="39">
        <f>F70+H70+J70+L70+N70+P70+R70+T70+V70+X70+Z70+AB70+AD70+AF70+AH70+AJ70+AL70+AN70+AP70+AR70+AT70+AV70+AX70</f>
        <v>1131690</v>
      </c>
      <c r="E70" s="22" t="s">
        <v>301</v>
      </c>
      <c r="F70" s="46">
        <f>SUMIF(E$133:E$227,E70,F$133:F$227)</f>
        <v>92640</v>
      </c>
      <c r="G70" s="47" t="s">
        <v>305</v>
      </c>
      <c r="H70" s="48">
        <f>SUMIF(G$133:G$227,G70,H$133:H$227)</f>
        <v>160800</v>
      </c>
      <c r="I70" s="22" t="s">
        <v>56</v>
      </c>
      <c r="J70" s="46">
        <f>SUMIF(I$133:I$227,I70,J$133:J$227)</f>
        <v>342750</v>
      </c>
      <c r="K70" s="47" t="s">
        <v>37</v>
      </c>
      <c r="L70" s="48">
        <f>SUMIF(K$133:K$227,K70,L$133:L$227)</f>
        <v>259500</v>
      </c>
      <c r="M70" s="22" t="s">
        <v>72</v>
      </c>
      <c r="N70" s="13">
        <f>SUMIF(M$133:M$227,M70,N$133:N$227)</f>
        <v>0</v>
      </c>
      <c r="O70" s="36" t="s">
        <v>43</v>
      </c>
      <c r="P70" s="37">
        <f>SUMIF(O$133:O$227,O70,P$133:P$227)</f>
        <v>0</v>
      </c>
      <c r="Q70" s="21" t="s">
        <v>340</v>
      </c>
      <c r="R70" s="13">
        <f>SUMIF(Q$133:Q$227,Q70,R$133:R$227)</f>
        <v>276000</v>
      </c>
      <c r="S70" s="36" t="s">
        <v>39</v>
      </c>
      <c r="T70" s="37">
        <f>SUMIF(S$133:S$227,S70,T$133:T$227)</f>
        <v>0</v>
      </c>
      <c r="U70" s="21" t="s">
        <v>57</v>
      </c>
      <c r="V70" s="13">
        <f>SUMIF(U$133:U$227,U70,V$133:V$227)</f>
        <v>0</v>
      </c>
      <c r="W70" s="36" t="s">
        <v>388</v>
      </c>
      <c r="X70" s="37">
        <f>SUMIF(W$133:W$227,W70,X$133:X$227)</f>
        <v>0</v>
      </c>
      <c r="Y70" s="21" t="s">
        <v>62</v>
      </c>
      <c r="Z70" s="13">
        <f>SUMIF(Y$133:Y$227,Y70,Z$133:Z$227)</f>
        <v>0</v>
      </c>
      <c r="AA70" s="36" t="s">
        <v>38</v>
      </c>
      <c r="AB70" s="37">
        <f>SUMIF(AA$133:AA$227,AA70,AB$133:AB$227)</f>
        <v>0</v>
      </c>
      <c r="AC70" s="21" t="s">
        <v>429</v>
      </c>
      <c r="AD70" s="13">
        <f>SUMIF(AC$133:AC$227,AC70,AD$133:AD$227)</f>
        <v>0</v>
      </c>
      <c r="AE70" s="36" t="s">
        <v>433</v>
      </c>
      <c r="AF70" s="37">
        <f>SUMIF(AE$133:AE$227,AE70,AF$133:AF$227)</f>
        <v>0</v>
      </c>
      <c r="AG70" s="21" t="s">
        <v>53</v>
      </c>
      <c r="AH70" s="13">
        <f>SUMIF(AG$133:AG$227,AG70,AH$133:AH$227)</f>
        <v>0</v>
      </c>
      <c r="AI70" s="36" t="s">
        <v>310</v>
      </c>
      <c r="AJ70" s="37">
        <f>SUMIF(AI$133:AI$227,AI70,AJ$133:AJ$227)</f>
        <v>0</v>
      </c>
      <c r="AK70" s="21" t="s">
        <v>396</v>
      </c>
      <c r="AL70" s="13">
        <f>SUMIF(AK$133:AK$227,AK70,AL$133:AL$227)</f>
        <v>0</v>
      </c>
      <c r="AM70" s="36" t="s">
        <v>83</v>
      </c>
      <c r="AN70" s="37">
        <f>SUMIF(AM$133:AM$227,AM70,AN$133:AN$227)</f>
        <v>0</v>
      </c>
      <c r="AO70" s="21" t="s">
        <v>366</v>
      </c>
      <c r="AP70" s="13">
        <f>SUMIF(AO$133:AO$227,AO70,AP$133:AP$227)</f>
        <v>0</v>
      </c>
      <c r="AQ70" s="36" t="s">
        <v>59</v>
      </c>
      <c r="AR70" s="37">
        <f>SUMIF(AQ$133:AQ$227,AQ70,AR$133:AR$227)</f>
        <v>0</v>
      </c>
      <c r="AS70" s="21" t="s">
        <v>50</v>
      </c>
      <c r="AT70" s="13">
        <f>SUMIF(AS$133:AS$227,AS70,AT$133:AT$227)</f>
        <v>0</v>
      </c>
      <c r="AU70" s="36" t="s">
        <v>368</v>
      </c>
      <c r="AV70" s="37">
        <f>SUMIF(AU$133:AU$227,AU70,AV$133:AV$227)</f>
        <v>0</v>
      </c>
      <c r="AW70" s="21" t="s">
        <v>51</v>
      </c>
      <c r="AX70" s="13">
        <f>SUMIF(AW$133:AW$227,AW70,AX$133:AX$227)</f>
        <v>0</v>
      </c>
    </row>
    <row r="71" spans="1:50" ht="16.5" thickBot="1" x14ac:dyDescent="0.3">
      <c r="A71" s="15">
        <f>A70+1</f>
        <v>65</v>
      </c>
      <c r="B71" s="22" t="s">
        <v>144</v>
      </c>
      <c r="C71" s="22" t="s">
        <v>241</v>
      </c>
      <c r="D71" s="39">
        <f>F71+H71+J71+L71+N71+P71+R71+T71+V71+X71+Z71+AB71+AD71+AF71+AH71+AJ71+AL71+AN71+AP71+AR71+AT71+AV71+AX71</f>
        <v>1131309</v>
      </c>
      <c r="E71" s="22" t="s">
        <v>305</v>
      </c>
      <c r="F71" s="46">
        <f>SUMIF(E$133:E$227,E71,F$133:F$227)</f>
        <v>0</v>
      </c>
      <c r="G71" s="47" t="s">
        <v>60</v>
      </c>
      <c r="H71" s="48">
        <f>SUMIF(G$133:G$227,G71,H$133:H$227)</f>
        <v>0</v>
      </c>
      <c r="I71" s="22" t="s">
        <v>41</v>
      </c>
      <c r="J71" s="46">
        <f>SUMIF(I$133:I$227,I71,J$133:J$227)</f>
        <v>690000</v>
      </c>
      <c r="K71" s="47" t="s">
        <v>55</v>
      </c>
      <c r="L71" s="48">
        <f>SUMIF(K$133:K$227,K71,L$133:L$227)</f>
        <v>415000</v>
      </c>
      <c r="M71" s="22" t="s">
        <v>63</v>
      </c>
      <c r="N71" s="13">
        <f>SUMIF(M$133:M$227,M71,N$133:N$227)</f>
        <v>0</v>
      </c>
      <c r="O71" s="36" t="s">
        <v>366</v>
      </c>
      <c r="P71" s="37">
        <f>SUMIF(O$133:O$227,O71,P$133:P$227)</f>
        <v>0</v>
      </c>
      <c r="Q71" s="21" t="s">
        <v>307</v>
      </c>
      <c r="R71" s="13">
        <f>SUMIF(Q$133:Q$227,Q71,R$133:R$227)</f>
        <v>26309</v>
      </c>
      <c r="S71" s="36" t="s">
        <v>335</v>
      </c>
      <c r="T71" s="37">
        <f>SUMIF(S$133:S$227,S71,T$133:T$227)</f>
        <v>0</v>
      </c>
      <c r="U71" s="21" t="s">
        <v>65</v>
      </c>
      <c r="V71" s="13">
        <f>SUMIF(U$133:U$227,U71,V$133:V$227)</f>
        <v>0</v>
      </c>
      <c r="W71" s="36" t="s">
        <v>57</v>
      </c>
      <c r="X71" s="37">
        <f>SUMIF(W$133:W$227,W71,X$133:X$227)</f>
        <v>0</v>
      </c>
      <c r="Y71" s="21" t="s">
        <v>64</v>
      </c>
      <c r="Z71" s="13">
        <f>SUMIF(Y$133:Y$227,Y71,Z$133:Z$227)</f>
        <v>0</v>
      </c>
      <c r="AA71" s="36" t="s">
        <v>53</v>
      </c>
      <c r="AB71" s="37">
        <f>SUMIF(AA$133:AA$227,AA71,AB$133:AB$227)</f>
        <v>0</v>
      </c>
      <c r="AC71" s="21" t="s">
        <v>363</v>
      </c>
      <c r="AD71" s="13">
        <f>SUMIF(AC$133:AC$227,AC71,AD$133:AD$227)</f>
        <v>0</v>
      </c>
      <c r="AE71" s="36" t="s">
        <v>56</v>
      </c>
      <c r="AF71" s="37">
        <f>SUMIF(AE$133:AE$227,AE71,AF$133:AF$227)</f>
        <v>0</v>
      </c>
      <c r="AG71" s="21" t="s">
        <v>386</v>
      </c>
      <c r="AH71" s="13">
        <f>SUMIF(AG$133:AG$227,AG71,AH$133:AH$227)</f>
        <v>0</v>
      </c>
      <c r="AI71" s="36" t="s">
        <v>315</v>
      </c>
      <c r="AJ71" s="37">
        <f>SUMIF(AI$133:AI$227,AI71,AJ$133:AJ$227)</f>
        <v>0</v>
      </c>
      <c r="AK71" s="21" t="s">
        <v>71</v>
      </c>
      <c r="AL71" s="13">
        <f>SUMIF(AK$133:AK$227,AK71,AL$133:AL$227)</f>
        <v>0</v>
      </c>
      <c r="AM71" s="36" t="s">
        <v>39</v>
      </c>
      <c r="AN71" s="37">
        <f>SUMIF(AM$133:AM$227,AM71,AN$133:AN$227)</f>
        <v>0</v>
      </c>
      <c r="AO71" s="21" t="s">
        <v>317</v>
      </c>
      <c r="AP71" s="13">
        <f>SUMIF(AO$133:AO$227,AO71,AP$133:AP$227)</f>
        <v>0</v>
      </c>
      <c r="AQ71" s="36" t="s">
        <v>43</v>
      </c>
      <c r="AR71" s="37">
        <f>SUMIF(AQ$133:AQ$227,AQ71,AR$133:AR$227)</f>
        <v>0</v>
      </c>
      <c r="AS71" s="21" t="s">
        <v>417</v>
      </c>
      <c r="AT71" s="13">
        <f>SUMIF(AS$133:AS$227,AS71,AT$133:AT$227)</f>
        <v>0</v>
      </c>
      <c r="AU71" s="36" t="s">
        <v>35</v>
      </c>
      <c r="AV71" s="37">
        <f>SUMIF(AU$133:AU$227,AU71,AV$133:AV$227)</f>
        <v>0</v>
      </c>
      <c r="AW71" s="21" t="s">
        <v>327</v>
      </c>
      <c r="AX71" s="13">
        <f>SUMIF(AW$133:AW$227,AW71,AX$133:AX$227)</f>
        <v>0</v>
      </c>
    </row>
    <row r="72" spans="1:50" ht="16.5" thickBot="1" x14ac:dyDescent="0.3">
      <c r="A72" s="15">
        <f>A71+1</f>
        <v>66</v>
      </c>
      <c r="B72" s="22" t="s">
        <v>107</v>
      </c>
      <c r="C72" s="22" t="s">
        <v>201</v>
      </c>
      <c r="D72" s="39">
        <f>F72+H72+J72+L72+N72+P72+R72+T72+V72+X72+Z72+AB72+AD72+AF72+AH72+AJ72+AL72+AN72+AP72+AR72+AT72+AV72+AX72</f>
        <v>1103265</v>
      </c>
      <c r="E72" s="22" t="s">
        <v>51</v>
      </c>
      <c r="F72" s="46">
        <f>SUMIF(E$133:E$227,E72,F$133:F$227)</f>
        <v>92640</v>
      </c>
      <c r="G72" s="47" t="s">
        <v>55</v>
      </c>
      <c r="H72" s="48">
        <f>SUMIF(G$133:G$227,G72,H$133:H$227)</f>
        <v>0</v>
      </c>
      <c r="I72" s="22" t="s">
        <v>308</v>
      </c>
      <c r="J72" s="46">
        <f>SUMIF(I$133:I$227,I72,J$133:J$227)</f>
        <v>78375</v>
      </c>
      <c r="K72" s="47" t="s">
        <v>40</v>
      </c>
      <c r="L72" s="48">
        <f>SUMIF(K$133:K$227,K72,L$133:L$227)</f>
        <v>92250</v>
      </c>
      <c r="M72" s="22" t="s">
        <v>72</v>
      </c>
      <c r="N72" s="13">
        <f>SUMIF(M$133:M$227,M72,N$133:N$227)</f>
        <v>0</v>
      </c>
      <c r="O72" s="36" t="s">
        <v>46</v>
      </c>
      <c r="P72" s="37">
        <f>SUMIF(O$133:O$227,O72,P$133:P$227)</f>
        <v>840000</v>
      </c>
      <c r="Q72" s="21" t="s">
        <v>373</v>
      </c>
      <c r="R72" s="13">
        <f>SUMIF(Q$133:Q$227,Q72,R$133:R$227)</f>
        <v>0</v>
      </c>
      <c r="S72" s="36" t="s">
        <v>56</v>
      </c>
      <c r="T72" s="37">
        <f>SUMIF(S$133:S$227,S72,T$133:T$227)</f>
        <v>0</v>
      </c>
      <c r="U72" s="21" t="s">
        <v>44</v>
      </c>
      <c r="V72" s="13">
        <f>SUMIF(U$133:U$227,U72,V$133:V$227)</f>
        <v>0</v>
      </c>
      <c r="W72" s="36" t="s">
        <v>412</v>
      </c>
      <c r="X72" s="37">
        <f>SUMIF(W$133:W$227,W72,X$133:X$227)</f>
        <v>0</v>
      </c>
      <c r="Y72" s="21" t="s">
        <v>312</v>
      </c>
      <c r="Z72" s="13">
        <f>SUMIF(Y$133:Y$227,Y72,Z$133:Z$227)</f>
        <v>0</v>
      </c>
      <c r="AA72" s="36" t="s">
        <v>39</v>
      </c>
      <c r="AB72" s="37">
        <f>SUMIF(AA$133:AA$227,AA72,AB$133:AB$227)</f>
        <v>0</v>
      </c>
      <c r="AC72" s="21" t="s">
        <v>59</v>
      </c>
      <c r="AD72" s="13">
        <f>SUMIF(AC$133:AC$227,AC72,AD$133:AD$227)</f>
        <v>0</v>
      </c>
      <c r="AE72" s="36" t="s">
        <v>316</v>
      </c>
      <c r="AF72" s="37">
        <f>SUMIF(AE$133:AE$227,AE72,AF$133:AF$227)</f>
        <v>0</v>
      </c>
      <c r="AG72" s="21" t="s">
        <v>345</v>
      </c>
      <c r="AH72" s="13">
        <f>SUMIF(AG$133:AG$227,AG72,AH$133:AH$227)</f>
        <v>0</v>
      </c>
      <c r="AI72" s="36" t="s">
        <v>336</v>
      </c>
      <c r="AJ72" s="37">
        <f>SUMIF(AI$133:AI$227,AI72,AJ$133:AJ$227)</f>
        <v>0</v>
      </c>
      <c r="AK72" s="21" t="s">
        <v>455</v>
      </c>
      <c r="AL72" s="13">
        <f>SUMIF(AK$133:AK$227,AK72,AL$133:AL$227)</f>
        <v>0</v>
      </c>
      <c r="AM72" s="36" t="s">
        <v>38</v>
      </c>
      <c r="AN72" s="37">
        <f>SUMIF(AM$133:AM$227,AM72,AN$133:AN$227)</f>
        <v>0</v>
      </c>
      <c r="AO72" s="21" t="s">
        <v>311</v>
      </c>
      <c r="AP72" s="13">
        <f>SUMIF(AO$133:AO$227,AO72,AP$133:AP$227)</f>
        <v>0</v>
      </c>
      <c r="AQ72" s="36" t="s">
        <v>65</v>
      </c>
      <c r="AR72" s="37">
        <f>SUMIF(AQ$133:AQ$227,AQ72,AR$133:AR$227)</f>
        <v>0</v>
      </c>
      <c r="AS72" s="21" t="s">
        <v>67</v>
      </c>
      <c r="AT72" s="13">
        <f>SUMIF(AS$133:AS$227,AS72,AT$133:AT$227)</f>
        <v>0</v>
      </c>
      <c r="AU72" s="36" t="s">
        <v>335</v>
      </c>
      <c r="AV72" s="37">
        <f>SUMIF(AU$133:AU$227,AU72,AV$133:AV$227)</f>
        <v>0</v>
      </c>
      <c r="AW72" s="21" t="s">
        <v>60</v>
      </c>
      <c r="AX72" s="13">
        <f>SUMIF(AW$133:AW$227,AW72,AX$133:AX$227)</f>
        <v>0</v>
      </c>
    </row>
    <row r="73" spans="1:50" ht="18" customHeight="1" thickBot="1" x14ac:dyDescent="0.3">
      <c r="A73" s="15">
        <f>A72+1</f>
        <v>67</v>
      </c>
      <c r="B73" s="22" t="s">
        <v>123</v>
      </c>
      <c r="C73" s="22" t="s">
        <v>294</v>
      </c>
      <c r="D73" s="39">
        <f>F73+H73+J73+L73+N73+P73+R73+T73+V73+X73+Z73+AB73+AD73+AF73+AH73+AJ73+AL73+AN73+AP73+AR73+AT73+AV73+AX73</f>
        <v>1076428</v>
      </c>
      <c r="E73" s="22" t="s">
        <v>36</v>
      </c>
      <c r="F73" s="46">
        <f>SUMIF(E$133:E$227,E73,F$133:F$227)</f>
        <v>193028</v>
      </c>
      <c r="G73" s="47" t="s">
        <v>335</v>
      </c>
      <c r="H73" s="48">
        <f>SUMIF(G$133:G$227,G73,H$133:H$227)</f>
        <v>0</v>
      </c>
      <c r="I73" s="22" t="s">
        <v>37</v>
      </c>
      <c r="J73" s="46">
        <f>SUMIF(I$133:I$227,I73,J$133:J$227)</f>
        <v>0</v>
      </c>
      <c r="K73" s="47" t="s">
        <v>314</v>
      </c>
      <c r="L73" s="48">
        <f>SUMIF(K$133:K$227,K73,L$133:L$227)</f>
        <v>0</v>
      </c>
      <c r="M73" s="22" t="s">
        <v>336</v>
      </c>
      <c r="N73" s="13">
        <f>SUMIF(M$133:M$227,M73,N$133:N$227)</f>
        <v>726400</v>
      </c>
      <c r="O73" s="36" t="s">
        <v>38</v>
      </c>
      <c r="P73" s="37">
        <f>SUMIF(O$133:O$227,O73,P$133:P$227)</f>
        <v>157000</v>
      </c>
      <c r="Q73" s="21" t="s">
        <v>64</v>
      </c>
      <c r="R73" s="13">
        <f>SUMIF(Q$133:Q$227,Q73,R$133:R$227)</f>
        <v>0</v>
      </c>
      <c r="S73" s="36" t="s">
        <v>56</v>
      </c>
      <c r="T73" s="37">
        <f>SUMIF(S$133:S$227,S73,T$133:T$227)</f>
        <v>0</v>
      </c>
      <c r="U73" s="21" t="s">
        <v>358</v>
      </c>
      <c r="V73" s="13">
        <f>SUMIF(U$133:U$227,U73,V$133:V$227)</f>
        <v>0</v>
      </c>
      <c r="W73" s="36" t="s">
        <v>55</v>
      </c>
      <c r="X73" s="37">
        <f>SUMIF(W$133:W$227,W73,X$133:X$227)</f>
        <v>0</v>
      </c>
      <c r="Y73" s="21" t="s">
        <v>51</v>
      </c>
      <c r="Z73" s="13">
        <f>SUMIF(Y$133:Y$227,Y73,Z$133:Z$227)</f>
        <v>0</v>
      </c>
      <c r="AA73" s="36" t="s">
        <v>46</v>
      </c>
      <c r="AB73" s="37">
        <f>SUMIF(AA$133:AA$227,AA73,AB$133:AB$227)</f>
        <v>0</v>
      </c>
      <c r="AC73" s="21" t="s">
        <v>44</v>
      </c>
      <c r="AD73" s="13">
        <f>SUMIF(AC$133:AC$227,AC73,AD$133:AD$227)</f>
        <v>0</v>
      </c>
      <c r="AE73" s="36" t="s">
        <v>310</v>
      </c>
      <c r="AF73" s="37">
        <f>SUMIF(AE$133:AE$227,AE73,AF$133:AF$227)</f>
        <v>0</v>
      </c>
      <c r="AG73" s="21" t="s">
        <v>65</v>
      </c>
      <c r="AH73" s="13">
        <f>SUMIF(AG$133:AG$227,AG73,AH$133:AH$227)</f>
        <v>0</v>
      </c>
      <c r="AI73" s="36" t="s">
        <v>67</v>
      </c>
      <c r="AJ73" s="37">
        <f>SUMIF(AI$133:AI$227,AI73,AJ$133:AJ$227)</f>
        <v>0</v>
      </c>
      <c r="AK73" s="21" t="s">
        <v>419</v>
      </c>
      <c r="AL73" s="13">
        <f>SUMIF(AK$133:AK$227,AK73,AL$133:AL$227)</f>
        <v>0</v>
      </c>
      <c r="AM73" s="36" t="s">
        <v>57</v>
      </c>
      <c r="AN73" s="37">
        <f>SUMIF(AM$133:AM$227,AM73,AN$133:AN$227)</f>
        <v>0</v>
      </c>
      <c r="AO73" s="21" t="s">
        <v>72</v>
      </c>
      <c r="AP73" s="13">
        <f>SUMIF(AO$133:AO$227,AO73,AP$133:AP$227)</f>
        <v>0</v>
      </c>
      <c r="AQ73" s="36" t="s">
        <v>59</v>
      </c>
      <c r="AR73" s="37">
        <f>SUMIF(AQ$133:AQ$227,AQ73,AR$133:AR$227)</f>
        <v>0</v>
      </c>
      <c r="AS73" s="21" t="s">
        <v>40</v>
      </c>
      <c r="AT73" s="13">
        <f>SUMIF(AS$133:AS$227,AS73,AT$133:AT$227)</f>
        <v>0</v>
      </c>
      <c r="AU73" s="36" t="s">
        <v>347</v>
      </c>
      <c r="AV73" s="37">
        <f>SUMIF(AU$133:AU$227,AU73,AV$133:AV$227)</f>
        <v>0</v>
      </c>
      <c r="AW73" s="21" t="s">
        <v>39</v>
      </c>
      <c r="AX73" s="13">
        <f>SUMIF(AW$133:AW$227,AW73,AX$133:AX$227)</f>
        <v>0</v>
      </c>
    </row>
    <row r="74" spans="1:50" ht="16.5" thickBot="1" x14ac:dyDescent="0.3">
      <c r="A74" s="15">
        <f>A73+1</f>
        <v>68</v>
      </c>
      <c r="B74" s="22" t="s">
        <v>146</v>
      </c>
      <c r="C74" s="22" t="s">
        <v>258</v>
      </c>
      <c r="D74" s="39">
        <f>F74+H74+J74+L74+N74+P74+R74+T74+V74+X74+Z74+AB74+AD74+AF74+AH74+AJ74+AL74+AN74+AP74+AR74+AT74+AV74+AX74</f>
        <v>1014000</v>
      </c>
      <c r="E74" s="22" t="s">
        <v>37</v>
      </c>
      <c r="F74" s="46">
        <f>SUMIF(E$133:E$227,E74,F$133:F$227)</f>
        <v>0</v>
      </c>
      <c r="G74" s="47" t="s">
        <v>60</v>
      </c>
      <c r="H74" s="48">
        <f>SUMIF(G$133:G$227,G74,H$133:H$227)</f>
        <v>0</v>
      </c>
      <c r="I74" s="22" t="s">
        <v>59</v>
      </c>
      <c r="J74" s="46">
        <f>SUMIF(I$133:I$227,I74,J$133:J$227)</f>
        <v>877500</v>
      </c>
      <c r="K74" s="47" t="s">
        <v>36</v>
      </c>
      <c r="L74" s="48">
        <f>SUMIF(K$133:K$227,K74,L$133:L$227)</f>
        <v>136500</v>
      </c>
      <c r="M74" s="22" t="s">
        <v>65</v>
      </c>
      <c r="N74" s="13">
        <f>SUMIF(M$133:M$227,M74,N$133:N$227)</f>
        <v>0</v>
      </c>
      <c r="O74" s="36" t="s">
        <v>43</v>
      </c>
      <c r="P74" s="37">
        <f>SUMIF(O$133:O$227,O74,P$133:P$227)</f>
        <v>0</v>
      </c>
      <c r="Q74" s="21" t="s">
        <v>369</v>
      </c>
      <c r="R74" s="13">
        <f>SUMIF(Q$133:Q$227,Q74,R$133:R$227)</f>
        <v>0</v>
      </c>
      <c r="S74" s="36" t="s">
        <v>39</v>
      </c>
      <c r="T74" s="37">
        <f>SUMIF(S$133:S$227,S74,T$133:T$227)</f>
        <v>0</v>
      </c>
      <c r="U74" s="21" t="s">
        <v>44</v>
      </c>
      <c r="V74" s="13">
        <f>SUMIF(U$133:U$227,U74,V$133:V$227)</f>
        <v>0</v>
      </c>
      <c r="W74" s="36" t="s">
        <v>45</v>
      </c>
      <c r="X74" s="37">
        <f>SUMIF(W$133:W$227,W74,X$133:X$227)</f>
        <v>0</v>
      </c>
      <c r="Y74" s="21" t="s">
        <v>55</v>
      </c>
      <c r="Z74" s="13">
        <f>SUMIF(Y$133:Y$227,Y74,Z$133:Z$227)</f>
        <v>0</v>
      </c>
      <c r="AA74" s="36" t="s">
        <v>38</v>
      </c>
      <c r="AB74" s="37">
        <f>SUMIF(AA$133:AA$227,AA74,AB$133:AB$227)</f>
        <v>0</v>
      </c>
      <c r="AC74" s="21" t="s">
        <v>67</v>
      </c>
      <c r="AD74" s="13">
        <f>SUMIF(AC$133:AC$227,AC74,AD$133:AD$227)</f>
        <v>0</v>
      </c>
      <c r="AE74" s="36" t="s">
        <v>72</v>
      </c>
      <c r="AF74" s="37">
        <f>SUMIF(AE$133:AE$227,AE74,AF$133:AF$227)</f>
        <v>0</v>
      </c>
      <c r="AG74" s="21" t="s">
        <v>301</v>
      </c>
      <c r="AH74" s="13">
        <f>SUMIF(AG$133:AG$227,AG74,AH$133:AH$227)</f>
        <v>0</v>
      </c>
      <c r="AI74" s="36" t="s">
        <v>49</v>
      </c>
      <c r="AJ74" s="37">
        <f>SUMIF(AI$133:AI$227,AI74,AJ$133:AJ$227)</f>
        <v>0</v>
      </c>
      <c r="AK74" s="21" t="s">
        <v>64</v>
      </c>
      <c r="AL74" s="13">
        <f>SUMIF(AK$133:AK$227,AK74,AL$133:AL$227)</f>
        <v>0</v>
      </c>
      <c r="AM74" s="36" t="s">
        <v>56</v>
      </c>
      <c r="AN74" s="37">
        <f>SUMIF(AM$133:AM$227,AM74,AN$133:AN$227)</f>
        <v>0</v>
      </c>
      <c r="AO74" s="21" t="s">
        <v>335</v>
      </c>
      <c r="AP74" s="13">
        <f>SUMIF(AO$133:AO$227,AO74,AP$133:AP$227)</f>
        <v>0</v>
      </c>
      <c r="AQ74" s="36" t="s">
        <v>63</v>
      </c>
      <c r="AR74" s="37">
        <f>SUMIF(AQ$133:AQ$227,AQ74,AR$133:AR$227)</f>
        <v>0</v>
      </c>
      <c r="AS74" s="21" t="s">
        <v>46</v>
      </c>
      <c r="AT74" s="13">
        <f>SUMIF(AS$133:AS$227,AS74,AT$133:AT$227)</f>
        <v>0</v>
      </c>
      <c r="AU74" s="36" t="s">
        <v>51</v>
      </c>
      <c r="AV74" s="37">
        <f>SUMIF(AU$133:AU$227,AU74,AV$133:AV$227)</f>
        <v>0</v>
      </c>
      <c r="AW74" s="21" t="s">
        <v>57</v>
      </c>
      <c r="AX74" s="13">
        <f>SUMIF(AW$133:AW$227,AW74,AX$133:AX$227)</f>
        <v>0</v>
      </c>
    </row>
    <row r="75" spans="1:50" ht="16.5" thickBot="1" x14ac:dyDescent="0.3">
      <c r="A75" s="15">
        <f>A74+1</f>
        <v>69</v>
      </c>
      <c r="B75" s="22" t="s">
        <v>150</v>
      </c>
      <c r="C75" s="22" t="s">
        <v>248</v>
      </c>
      <c r="D75" s="39">
        <f>F75+H75+J75+L75+N75+P75+R75+T75+V75+X75+Z75+AB75+AD75+AF75+AH75+AJ75+AL75+AN75+AP75+AR75+AT75+AV75+AX75</f>
        <v>1012650</v>
      </c>
      <c r="E75" s="22" t="s">
        <v>80</v>
      </c>
      <c r="F75" s="46">
        <f>SUMIF(E$133:E$227,E75,F$133:F$227)</f>
        <v>0</v>
      </c>
      <c r="G75" s="47" t="s">
        <v>60</v>
      </c>
      <c r="H75" s="48">
        <f>SUMIF(G$133:G$227,G75,H$133:H$227)</f>
        <v>0</v>
      </c>
      <c r="I75" s="22" t="s">
        <v>339</v>
      </c>
      <c r="J75" s="46">
        <f>SUMIF(I$133:I$227,I75,J$133:J$227)</f>
        <v>37000</v>
      </c>
      <c r="K75" s="47" t="s">
        <v>40</v>
      </c>
      <c r="L75" s="48">
        <f>SUMIF(K$133:K$227,K75,L$133:L$227)</f>
        <v>92250</v>
      </c>
      <c r="M75" s="22" t="s">
        <v>336</v>
      </c>
      <c r="N75" s="13">
        <f>SUMIF(M$133:M$227,M75,N$133:N$227)</f>
        <v>726400</v>
      </c>
      <c r="O75" s="36" t="s">
        <v>39</v>
      </c>
      <c r="P75" s="37">
        <f>SUMIF(O$133:O$227,O75,P$133:P$227)</f>
        <v>157000</v>
      </c>
      <c r="Q75" s="21" t="s">
        <v>391</v>
      </c>
      <c r="R75" s="13">
        <f>SUMIF(Q$133:Q$227,Q75,R$133:R$227)</f>
        <v>0</v>
      </c>
      <c r="S75" s="36" t="s">
        <v>347</v>
      </c>
      <c r="T75" s="37">
        <f>SUMIF(S$133:S$227,S75,T$133:T$227)</f>
        <v>0</v>
      </c>
      <c r="U75" s="21" t="s">
        <v>51</v>
      </c>
      <c r="V75" s="13">
        <f>SUMIF(U$133:U$227,U75,V$133:V$227)</f>
        <v>0</v>
      </c>
      <c r="W75" s="36" t="s">
        <v>42</v>
      </c>
      <c r="X75" s="37">
        <f>SUMIF(W$133:W$227,W75,X$133:X$227)</f>
        <v>0</v>
      </c>
      <c r="Y75" s="21" t="s">
        <v>335</v>
      </c>
      <c r="Z75" s="13">
        <f>SUMIF(Y$133:Y$227,Y75,Z$133:Z$227)</f>
        <v>0</v>
      </c>
      <c r="AA75" s="36" t="s">
        <v>38</v>
      </c>
      <c r="AB75" s="37">
        <f>SUMIF(AA$133:AA$227,AA75,AB$133:AB$227)</f>
        <v>0</v>
      </c>
      <c r="AC75" s="21" t="s">
        <v>66</v>
      </c>
      <c r="AD75" s="13">
        <f>SUMIF(AC$133:AC$227,AC75,AD$133:AD$227)</f>
        <v>0</v>
      </c>
      <c r="AE75" s="36" t="s">
        <v>316</v>
      </c>
      <c r="AF75" s="37">
        <f>SUMIF(AE$133:AE$227,AE75,AF$133:AF$227)</f>
        <v>0</v>
      </c>
      <c r="AG75" s="21" t="s">
        <v>363</v>
      </c>
      <c r="AH75" s="13">
        <f>SUMIF(AG$133:AG$227,AG75,AH$133:AH$227)</f>
        <v>0</v>
      </c>
      <c r="AI75" s="36" t="s">
        <v>323</v>
      </c>
      <c r="AJ75" s="37">
        <f>SUMIF(AI$133:AI$227,AI75,AJ$133:AJ$227)</f>
        <v>0</v>
      </c>
      <c r="AK75" s="21" t="s">
        <v>75</v>
      </c>
      <c r="AL75" s="13">
        <f>SUMIF(AK$133:AK$227,AK75,AL$133:AL$227)</f>
        <v>0</v>
      </c>
      <c r="AM75" s="36" t="s">
        <v>327</v>
      </c>
      <c r="AN75" s="37">
        <f>SUMIF(AM$133:AM$227,AM75,AN$133:AN$227)</f>
        <v>0</v>
      </c>
      <c r="AO75" s="21" t="s">
        <v>440</v>
      </c>
      <c r="AP75" s="13">
        <f>SUMIF(AO$133:AO$227,AO75,AP$133:AP$227)</f>
        <v>0</v>
      </c>
      <c r="AQ75" s="36" t="s">
        <v>354</v>
      </c>
      <c r="AR75" s="37">
        <f>SUMIF(AQ$133:AQ$227,AQ75,AR$133:AR$227)</f>
        <v>0</v>
      </c>
      <c r="AS75" s="21" t="s">
        <v>37</v>
      </c>
      <c r="AT75" s="13">
        <f>SUMIF(AS$133:AS$227,AS75,AT$133:AT$227)</f>
        <v>0</v>
      </c>
      <c r="AU75" s="36" t="s">
        <v>35</v>
      </c>
      <c r="AV75" s="37">
        <f>SUMIF(AU$133:AU$227,AU75,AV$133:AV$227)</f>
        <v>0</v>
      </c>
      <c r="AW75" s="21" t="s">
        <v>53</v>
      </c>
      <c r="AX75" s="13">
        <f>SUMIF(AW$133:AW$227,AW75,AX$133:AX$227)</f>
        <v>0</v>
      </c>
    </row>
    <row r="76" spans="1:50" ht="16.5" thickBot="1" x14ac:dyDescent="0.3">
      <c r="A76" s="15">
        <f>A75+1</f>
        <v>70</v>
      </c>
      <c r="B76" s="22" t="s">
        <v>117</v>
      </c>
      <c r="C76" s="22" t="s">
        <v>213</v>
      </c>
      <c r="D76" s="39">
        <f>F76+H76+J76+L76+N76+P76+R76+T76+V76+X76+Z76+AB76+AD76+AF76+AH76+AJ76+AL76+AN76+AP76+AR76+AT76+AV76+AX76</f>
        <v>992775</v>
      </c>
      <c r="E76" s="22" t="s">
        <v>477</v>
      </c>
      <c r="F76" s="46">
        <f>SUMIF(E$133:E$227,E76,F$133:F$227)</f>
        <v>726400</v>
      </c>
      <c r="G76" s="47" t="s">
        <v>62</v>
      </c>
      <c r="H76" s="48">
        <f>SUMIF(G$133:G$227,G76,H$133:H$227)</f>
        <v>188000</v>
      </c>
      <c r="I76" s="22" t="s">
        <v>308</v>
      </c>
      <c r="J76" s="46">
        <f>SUMIF(I$133:I$227,I76,J$133:J$227)</f>
        <v>78375</v>
      </c>
      <c r="K76" s="47" t="s">
        <v>305</v>
      </c>
      <c r="L76" s="48">
        <f>SUMIF(K$133:K$227,K76,L$133:L$227)</f>
        <v>0</v>
      </c>
      <c r="M76" s="22" t="s">
        <v>316</v>
      </c>
      <c r="N76" s="13">
        <f>SUMIF(M$133:M$227,M76,N$133:N$227)</f>
        <v>0</v>
      </c>
      <c r="O76" s="36" t="s">
        <v>43</v>
      </c>
      <c r="P76" s="37">
        <f>SUMIF(O$133:O$227,O76,P$133:P$227)</f>
        <v>0</v>
      </c>
      <c r="Q76" s="21" t="s">
        <v>380</v>
      </c>
      <c r="R76" s="13">
        <f>SUMIF(Q$133:Q$227,Q76,R$133:R$227)</f>
        <v>0</v>
      </c>
      <c r="S76" s="36" t="s">
        <v>56</v>
      </c>
      <c r="T76" s="37">
        <f>SUMIF(S$133:S$227,S76,T$133:T$227)</f>
        <v>0</v>
      </c>
      <c r="U76" s="21" t="s">
        <v>44</v>
      </c>
      <c r="V76" s="13">
        <f>SUMIF(U$133:U$227,U76,V$133:V$227)</f>
        <v>0</v>
      </c>
      <c r="W76" s="36" t="s">
        <v>45</v>
      </c>
      <c r="X76" s="37">
        <f>SUMIF(W$133:W$227,W76,X$133:X$227)</f>
        <v>0</v>
      </c>
      <c r="Y76" s="21" t="s">
        <v>51</v>
      </c>
      <c r="Z76" s="13">
        <f>SUMIF(Y$133:Y$227,Y76,Z$133:Z$227)</f>
        <v>0</v>
      </c>
      <c r="AA76" s="36" t="s">
        <v>39</v>
      </c>
      <c r="AB76" s="37">
        <f>SUMIF(AA$133:AA$227,AA76,AB$133:AB$227)</f>
        <v>0</v>
      </c>
      <c r="AC76" s="21" t="s">
        <v>59</v>
      </c>
      <c r="AD76" s="13">
        <f>SUMIF(AC$133:AC$227,AC76,AD$133:AD$227)</f>
        <v>0</v>
      </c>
      <c r="AE76" s="36" t="s">
        <v>433</v>
      </c>
      <c r="AF76" s="37">
        <f>SUMIF(AE$133:AE$227,AE76,AF$133:AF$227)</f>
        <v>0</v>
      </c>
      <c r="AG76" s="21" t="s">
        <v>440</v>
      </c>
      <c r="AH76" s="13">
        <f>SUMIF(AG$133:AG$227,AG76,AH$133:AH$227)</f>
        <v>0</v>
      </c>
      <c r="AI76" s="36" t="s">
        <v>40</v>
      </c>
      <c r="AJ76" s="37">
        <f>SUMIF(AI$133:AI$227,AI76,AJ$133:AJ$227)</f>
        <v>0</v>
      </c>
      <c r="AK76" s="21" t="s">
        <v>81</v>
      </c>
      <c r="AL76" s="13">
        <f>SUMIF(AK$133:AK$227,AK76,AL$133:AL$227)</f>
        <v>0</v>
      </c>
      <c r="AM76" s="36" t="s">
        <v>53</v>
      </c>
      <c r="AN76" s="37">
        <f>SUMIF(AM$133:AM$227,AM76,AN$133:AN$227)</f>
        <v>0</v>
      </c>
      <c r="AO76" s="21" t="s">
        <v>335</v>
      </c>
      <c r="AP76" s="13">
        <f>SUMIF(AO$133:AO$227,AO76,AP$133:AP$227)</f>
        <v>0</v>
      </c>
      <c r="AQ76" s="36" t="s">
        <v>65</v>
      </c>
      <c r="AR76" s="37">
        <f>SUMIF(AQ$133:AQ$227,AQ76,AR$133:AR$227)</f>
        <v>0</v>
      </c>
      <c r="AS76" s="21" t="s">
        <v>310</v>
      </c>
      <c r="AT76" s="13">
        <f>SUMIF(AS$133:AS$227,AS76,AT$133:AT$227)</f>
        <v>0</v>
      </c>
      <c r="AU76" s="36" t="s">
        <v>419</v>
      </c>
      <c r="AV76" s="37">
        <f>SUMIF(AU$133:AU$227,AU76,AV$133:AV$227)</f>
        <v>0</v>
      </c>
      <c r="AW76" s="21" t="s">
        <v>38</v>
      </c>
      <c r="AX76" s="13">
        <f>SUMIF(AW$133:AW$227,AW76,AX$133:AX$227)</f>
        <v>0</v>
      </c>
    </row>
    <row r="77" spans="1:50" ht="16.5" thickBot="1" x14ac:dyDescent="0.3">
      <c r="A77" s="15">
        <f>A76+1</f>
        <v>71</v>
      </c>
      <c r="B77" s="22" t="s">
        <v>98</v>
      </c>
      <c r="C77" s="22" t="s">
        <v>193</v>
      </c>
      <c r="D77" s="39">
        <f>F77+H77+J77+L77+N77+P77+R77+T77+V77+X77+Z77+AB77+AD77+AF77+AH77+AJ77+AL77+AN77+AP77+AR77+AT77+AV77+AX77</f>
        <v>966974</v>
      </c>
      <c r="E77" s="22" t="s">
        <v>302</v>
      </c>
      <c r="F77" s="46">
        <f>SUMIF(E$133:E$227,E77,F$133:F$227)</f>
        <v>21024</v>
      </c>
      <c r="G77" s="47" t="s">
        <v>60</v>
      </c>
      <c r="H77" s="48">
        <f>SUMIF(G$133:G$227,G77,H$133:H$227)</f>
        <v>0</v>
      </c>
      <c r="I77" s="22" t="s">
        <v>56</v>
      </c>
      <c r="J77" s="46">
        <f>SUMIF(I$133:I$227,I77,J$133:J$227)</f>
        <v>342750</v>
      </c>
      <c r="K77" s="47" t="s">
        <v>59</v>
      </c>
      <c r="L77" s="48">
        <f>SUMIF(K$133:K$227,K77,L$133:L$227)</f>
        <v>603200</v>
      </c>
      <c r="M77" s="22" t="s">
        <v>315</v>
      </c>
      <c r="N77" s="13">
        <f>SUMIF(M$133:M$227,M77,N$133:N$227)</f>
        <v>0</v>
      </c>
      <c r="O77" s="36" t="s">
        <v>314</v>
      </c>
      <c r="P77" s="37">
        <f>SUMIF(O$133:O$227,O77,P$133:P$227)</f>
        <v>0</v>
      </c>
      <c r="Q77" s="21" t="s">
        <v>331</v>
      </c>
      <c r="R77" s="13">
        <f>SUMIF(Q$133:Q$227,Q77,R$133:R$227)</f>
        <v>0</v>
      </c>
      <c r="S77" s="36" t="s">
        <v>40</v>
      </c>
      <c r="T77" s="37">
        <f>SUMIF(S$133:S$227,S77,T$133:T$227)</f>
        <v>0</v>
      </c>
      <c r="U77" s="21" t="s">
        <v>335</v>
      </c>
      <c r="V77" s="13">
        <f>SUMIF(U$133:U$227,U77,V$133:V$227)</f>
        <v>0</v>
      </c>
      <c r="W77" s="36" t="s">
        <v>42</v>
      </c>
      <c r="X77" s="37">
        <f>SUMIF(W$133:W$227,W77,X$133:X$227)</f>
        <v>0</v>
      </c>
      <c r="Y77" s="21" t="s">
        <v>37</v>
      </c>
      <c r="Z77" s="13">
        <f>SUMIF(Y$133:Y$227,Y77,Z$133:Z$227)</f>
        <v>0</v>
      </c>
      <c r="AA77" s="36" t="s">
        <v>53</v>
      </c>
      <c r="AB77" s="37">
        <f>SUMIF(AA$133:AA$227,AA77,AB$133:AB$227)</f>
        <v>0</v>
      </c>
      <c r="AC77" s="21" t="s">
        <v>38</v>
      </c>
      <c r="AD77" s="13">
        <f>SUMIF(AC$133:AC$227,AC77,AD$133:AD$227)</f>
        <v>0</v>
      </c>
      <c r="AE77" s="36" t="s">
        <v>336</v>
      </c>
      <c r="AF77" s="37">
        <f>SUMIF(AE$133:AE$227,AE77,AF$133:AF$227)</f>
        <v>0</v>
      </c>
      <c r="AG77" s="21" t="s">
        <v>304</v>
      </c>
      <c r="AH77" s="13">
        <f>SUMIF(AG$133:AG$227,AG77,AH$133:AH$227)</f>
        <v>0</v>
      </c>
      <c r="AI77" s="36" t="s">
        <v>46</v>
      </c>
      <c r="AJ77" s="37">
        <f>SUMIF(AI$133:AI$227,AI77,AJ$133:AJ$227)</f>
        <v>0</v>
      </c>
      <c r="AK77" s="21" t="s">
        <v>60</v>
      </c>
      <c r="AL77" s="13">
        <f>SUMIF(AK$133:AK$227,AK77,AL$133:AL$227)</f>
        <v>0</v>
      </c>
      <c r="AM77" s="36" t="s">
        <v>327</v>
      </c>
      <c r="AN77" s="37">
        <f>SUMIF(AM$133:AM$227,AM77,AN$133:AN$227)</f>
        <v>0</v>
      </c>
      <c r="AO77" s="21" t="s">
        <v>55</v>
      </c>
      <c r="AP77" s="13">
        <f>SUMIF(AO$133:AO$227,AO77,AP$133:AP$227)</f>
        <v>0</v>
      </c>
      <c r="AQ77" s="36" t="s">
        <v>301</v>
      </c>
      <c r="AR77" s="37">
        <f>SUMIF(AQ$133:AQ$227,AQ77,AR$133:AR$227)</f>
        <v>0</v>
      </c>
      <c r="AS77" s="21" t="s">
        <v>57</v>
      </c>
      <c r="AT77" s="13">
        <f>SUMIF(AS$133:AS$227,AS77,AT$133:AT$227)</f>
        <v>0</v>
      </c>
      <c r="AU77" s="36" t="s">
        <v>335</v>
      </c>
      <c r="AV77" s="37">
        <f>SUMIF(AU$133:AU$227,AU77,AV$133:AV$227)</f>
        <v>0</v>
      </c>
      <c r="AW77" s="21" t="s">
        <v>39</v>
      </c>
      <c r="AX77" s="13">
        <f>SUMIF(AW$133:AW$227,AW77,AX$133:AX$227)</f>
        <v>0</v>
      </c>
    </row>
    <row r="78" spans="1:50" ht="16.5" thickBot="1" x14ac:dyDescent="0.3">
      <c r="A78" s="15">
        <f>A77+1</f>
        <v>72</v>
      </c>
      <c r="B78" s="22" t="s">
        <v>118</v>
      </c>
      <c r="C78" s="22" t="s">
        <v>214</v>
      </c>
      <c r="D78" s="39">
        <f>F78+H78+J78+L78+N78+P78+R78+T78+V78+X78+Z78+AB78+AD78+AF78+AH78+AJ78+AL78+AN78+AP78+AR78+AT78+AV78+AX78</f>
        <v>960460</v>
      </c>
      <c r="E78" s="22" t="s">
        <v>304</v>
      </c>
      <c r="F78" s="46">
        <f>SUMIF(E$133:E$227,E78,F$133:F$227)</f>
        <v>41760</v>
      </c>
      <c r="G78" s="47" t="s">
        <v>305</v>
      </c>
      <c r="H78" s="48">
        <f>SUMIF(G$133:G$227,G78,H$133:H$227)</f>
        <v>160800</v>
      </c>
      <c r="I78" s="22" t="s">
        <v>55</v>
      </c>
      <c r="J78" s="46">
        <f>SUMIF(I$133:I$227,I78,J$133:J$227)</f>
        <v>125200</v>
      </c>
      <c r="K78" s="47" t="s">
        <v>37</v>
      </c>
      <c r="L78" s="48">
        <f>SUMIF(K$133:K$227,K78,L$133:L$227)</f>
        <v>259500</v>
      </c>
      <c r="M78" s="22" t="s">
        <v>328</v>
      </c>
      <c r="N78" s="13">
        <f>SUMIF(M$133:M$227,M78,N$133:N$227)</f>
        <v>0</v>
      </c>
      <c r="O78" s="36" t="s">
        <v>477</v>
      </c>
      <c r="P78" s="37">
        <f>SUMIF(O$133:O$227,O78,P$133:P$227)</f>
        <v>373200</v>
      </c>
      <c r="Q78" s="21" t="s">
        <v>381</v>
      </c>
      <c r="R78" s="13">
        <f>SUMIF(Q$133:Q$227,Q78,R$133:R$227)</f>
        <v>0</v>
      </c>
      <c r="S78" s="36" t="s">
        <v>36</v>
      </c>
      <c r="T78" s="37">
        <f>SUMIF(S$133:S$227,S78,T$133:T$227)</f>
        <v>0</v>
      </c>
      <c r="U78" s="21" t="s">
        <v>57</v>
      </c>
      <c r="V78" s="13">
        <f>SUMIF(U$133:U$227,U78,V$133:V$227)</f>
        <v>0</v>
      </c>
      <c r="W78" s="36" t="s">
        <v>58</v>
      </c>
      <c r="X78" s="37">
        <f>SUMIF(W$133:W$227,W78,X$133:X$227)</f>
        <v>0</v>
      </c>
      <c r="Y78" s="21" t="s">
        <v>393</v>
      </c>
      <c r="Z78" s="13">
        <f>SUMIF(Y$133:Y$227,Y78,Z$133:Z$227)</f>
        <v>0</v>
      </c>
      <c r="AA78" s="36" t="s">
        <v>56</v>
      </c>
      <c r="AB78" s="37">
        <f>SUMIF(AA$133:AA$227,AA78,AB$133:AB$227)</f>
        <v>0</v>
      </c>
      <c r="AC78" s="21" t="s">
        <v>335</v>
      </c>
      <c r="AD78" s="13">
        <f>SUMIF(AC$133:AC$227,AC78,AD$133:AD$227)</f>
        <v>0</v>
      </c>
      <c r="AE78" s="36" t="s">
        <v>336</v>
      </c>
      <c r="AF78" s="37">
        <f>SUMIF(AE$133:AE$227,AE78,AF$133:AF$227)</f>
        <v>0</v>
      </c>
      <c r="AG78" s="21" t="s">
        <v>40</v>
      </c>
      <c r="AH78" s="13">
        <f>SUMIF(AG$133:AG$227,AG78,AH$133:AH$227)</f>
        <v>0</v>
      </c>
      <c r="AI78" s="36" t="s">
        <v>46</v>
      </c>
      <c r="AJ78" s="37">
        <f>SUMIF(AI$133:AI$227,AI78,AJ$133:AJ$227)</f>
        <v>0</v>
      </c>
      <c r="AK78" s="21" t="s">
        <v>374</v>
      </c>
      <c r="AL78" s="13">
        <f>SUMIF(AK$133:AK$227,AK78,AL$133:AL$227)</f>
        <v>0</v>
      </c>
      <c r="AM78" s="36" t="s">
        <v>38</v>
      </c>
      <c r="AN78" s="37">
        <f>SUMIF(AM$133:AM$227,AM78,AN$133:AN$227)</f>
        <v>0</v>
      </c>
      <c r="AO78" s="21" t="s">
        <v>311</v>
      </c>
      <c r="AP78" s="13">
        <f>SUMIF(AO$133:AO$227,AO78,AP$133:AP$227)</f>
        <v>0</v>
      </c>
      <c r="AQ78" s="36" t="s">
        <v>72</v>
      </c>
      <c r="AR78" s="37">
        <f>SUMIF(AQ$133:AQ$227,AQ78,AR$133:AR$227)</f>
        <v>0</v>
      </c>
      <c r="AS78" s="21" t="s">
        <v>39</v>
      </c>
      <c r="AT78" s="13">
        <f>SUMIF(AS$133:AS$227,AS78,AT$133:AT$227)</f>
        <v>0</v>
      </c>
      <c r="AU78" s="36" t="s">
        <v>51</v>
      </c>
      <c r="AV78" s="37">
        <f>SUMIF(AU$133:AU$227,AU78,AV$133:AV$227)</f>
        <v>0</v>
      </c>
      <c r="AW78" s="21" t="s">
        <v>323</v>
      </c>
      <c r="AX78" s="13">
        <f>SUMIF(AW$133:AW$227,AW78,AX$133:AX$227)</f>
        <v>0</v>
      </c>
    </row>
    <row r="79" spans="1:50" ht="16.5" thickBot="1" x14ac:dyDescent="0.3">
      <c r="A79" s="15">
        <f>A78+1</f>
        <v>73</v>
      </c>
      <c r="B79" s="22" t="s">
        <v>156</v>
      </c>
      <c r="C79" s="22" t="s">
        <v>256</v>
      </c>
      <c r="D79" s="39">
        <f>F79+H79+J79+L79+N79+P79+R79+T79+V79+X79+Z79+AB79+AD79+AF79+AH79+AJ79+AL79+AN79+AP79+AR79+AT79+AV79+AX79</f>
        <v>945950</v>
      </c>
      <c r="E79" s="22" t="s">
        <v>314</v>
      </c>
      <c r="F79" s="46">
        <f>SUMIF(E$133:E$227,E79,F$133:F$227)</f>
        <v>0</v>
      </c>
      <c r="G79" s="47" t="s">
        <v>40</v>
      </c>
      <c r="H79" s="48">
        <f>SUMIF(G$133:G$227,G79,H$133:H$227)</f>
        <v>0</v>
      </c>
      <c r="I79" s="22" t="s">
        <v>323</v>
      </c>
      <c r="J79" s="46">
        <f>SUMIF(I$133:I$227,I79,J$133:J$227)</f>
        <v>342750</v>
      </c>
      <c r="K79" s="47" t="s">
        <v>51</v>
      </c>
      <c r="L79" s="48">
        <f>SUMIF(K$133:K$227,K79,L$133:L$227)</f>
        <v>603200</v>
      </c>
      <c r="M79" s="22" t="s">
        <v>62</v>
      </c>
      <c r="N79" s="13">
        <f>SUMIF(M$133:M$227,M79,N$133:N$227)</f>
        <v>0</v>
      </c>
      <c r="O79" s="36" t="s">
        <v>304</v>
      </c>
      <c r="P79" s="37">
        <f>SUMIF(O$133:O$227,O79,P$133:P$227)</f>
        <v>0</v>
      </c>
      <c r="Q79" s="21" t="s">
        <v>49</v>
      </c>
      <c r="R79" s="13">
        <f>SUMIF(Q$133:Q$227,Q79,R$133:R$227)</f>
        <v>0</v>
      </c>
      <c r="S79" s="36" t="s">
        <v>58</v>
      </c>
      <c r="T79" s="37">
        <f>SUMIF(S$133:S$227,S79,T$133:T$227)</f>
        <v>0</v>
      </c>
      <c r="U79" s="21" t="s">
        <v>54</v>
      </c>
      <c r="V79" s="13">
        <f>SUMIF(U$133:U$227,U79,V$133:V$227)</f>
        <v>0</v>
      </c>
      <c r="W79" s="36" t="s">
        <v>65</v>
      </c>
      <c r="X79" s="37">
        <f>SUMIF(W$133:W$227,W79,X$133:X$227)</f>
        <v>0</v>
      </c>
      <c r="Y79" s="21" t="s">
        <v>55</v>
      </c>
      <c r="Z79" s="13">
        <f>SUMIF(Y$133:Y$227,Y79,Z$133:Z$227)</f>
        <v>0</v>
      </c>
      <c r="AA79" s="36" t="s">
        <v>308</v>
      </c>
      <c r="AB79" s="37">
        <f>SUMIF(AA$133:AA$227,AA79,AB$133:AB$227)</f>
        <v>0</v>
      </c>
      <c r="AC79" s="21" t="s">
        <v>72</v>
      </c>
      <c r="AD79" s="13">
        <f>SUMIF(AC$133:AC$227,AC79,AD$133:AD$227)</f>
        <v>0</v>
      </c>
      <c r="AE79" s="36" t="s">
        <v>35</v>
      </c>
      <c r="AF79" s="37">
        <f>SUMIF(AE$133:AE$227,AE79,AF$133:AF$227)</f>
        <v>0</v>
      </c>
      <c r="AG79" s="21" t="s">
        <v>301</v>
      </c>
      <c r="AH79" s="13">
        <f>SUMIF(AG$133:AG$227,AG79,AH$133:AH$227)</f>
        <v>0</v>
      </c>
      <c r="AI79" s="36" t="s">
        <v>37</v>
      </c>
      <c r="AJ79" s="37">
        <f>SUMIF(AI$133:AI$227,AI79,AJ$133:AJ$227)</f>
        <v>0</v>
      </c>
      <c r="AK79" s="21" t="s">
        <v>41</v>
      </c>
      <c r="AL79" s="13">
        <f>SUMIF(AK$133:AK$227,AK79,AL$133:AL$227)</f>
        <v>0</v>
      </c>
      <c r="AM79" s="36" t="s">
        <v>53</v>
      </c>
      <c r="AN79" s="37">
        <f>SUMIF(AM$133:AM$227,AM79,AN$133:AN$227)</f>
        <v>0</v>
      </c>
      <c r="AO79" s="21" t="s">
        <v>67</v>
      </c>
      <c r="AP79" s="13">
        <f>SUMIF(AO$133:AO$227,AO79,AP$133:AP$227)</f>
        <v>0</v>
      </c>
      <c r="AQ79" s="36" t="s">
        <v>366</v>
      </c>
      <c r="AR79" s="37">
        <f>SUMIF(AQ$133:AQ$227,AQ79,AR$133:AR$227)</f>
        <v>0</v>
      </c>
      <c r="AS79" s="21" t="s">
        <v>453</v>
      </c>
      <c r="AT79" s="13">
        <f>SUMIF(AS$133:AS$227,AS79,AT$133:AT$227)</f>
        <v>0</v>
      </c>
      <c r="AU79" s="36" t="s">
        <v>83</v>
      </c>
      <c r="AV79" s="37">
        <f>SUMIF(AU$133:AU$227,AU79,AV$133:AV$227)</f>
        <v>0</v>
      </c>
      <c r="AW79" s="21" t="s">
        <v>39</v>
      </c>
      <c r="AX79" s="13">
        <f>SUMIF(AW$133:AW$227,AW79,AX$133:AX$227)</f>
        <v>0</v>
      </c>
    </row>
    <row r="80" spans="1:50" ht="18.600000000000001" customHeight="1" thickBot="1" x14ac:dyDescent="0.3">
      <c r="A80" s="15">
        <f>A79+1</f>
        <v>74</v>
      </c>
      <c r="B80" s="22" t="s">
        <v>100</v>
      </c>
      <c r="C80" s="22" t="s">
        <v>194</v>
      </c>
      <c r="D80" s="39">
        <f>F80+H80+J80+L80+N80+P80+R80+T80+V80+X80+Z80+AB80+AD80+AF80+AH80+AJ80+AL80+AN80+AP80+AR80+AT80+AV80+AX80</f>
        <v>924161</v>
      </c>
      <c r="E80" s="22" t="s">
        <v>48</v>
      </c>
      <c r="F80" s="46">
        <f>SUMIF(E$133:E$227,E80,F$133:F$227)</f>
        <v>0</v>
      </c>
      <c r="G80" s="47" t="s">
        <v>49</v>
      </c>
      <c r="H80" s="48">
        <f>SUMIF(G$133:G$227,G80,H$133:H$227)</f>
        <v>20352</v>
      </c>
      <c r="I80" s="22" t="s">
        <v>39</v>
      </c>
      <c r="J80" s="46">
        <f>SUMIF(I$133:I$227,I80,J$133:J$227)</f>
        <v>877500</v>
      </c>
      <c r="K80" s="47" t="s">
        <v>44</v>
      </c>
      <c r="L80" s="48">
        <f>SUMIF(K$133:K$227,K80,L$133:L$227)</f>
        <v>0</v>
      </c>
      <c r="M80" s="22" t="s">
        <v>55</v>
      </c>
      <c r="N80" s="13">
        <f>SUMIF(M$133:M$227,M80,N$133:N$227)</f>
        <v>0</v>
      </c>
      <c r="O80" s="36" t="s">
        <v>304</v>
      </c>
      <c r="P80" s="37">
        <f>SUMIF(O$133:O$227,O80,P$133:P$227)</f>
        <v>0</v>
      </c>
      <c r="Q80" s="21" t="s">
        <v>372</v>
      </c>
      <c r="R80" s="13">
        <f>SUMIF(Q$133:Q$227,Q80,R$133:R$227)</f>
        <v>26309</v>
      </c>
      <c r="S80" s="36" t="s">
        <v>60</v>
      </c>
      <c r="T80" s="37">
        <f>SUMIF(S$133:S$227,S80,T$133:T$227)</f>
        <v>0</v>
      </c>
      <c r="U80" s="21" t="s">
        <v>336</v>
      </c>
      <c r="V80" s="13">
        <f>SUMIF(U$133:U$227,U80,V$133:V$227)</f>
        <v>0</v>
      </c>
      <c r="W80" s="36" t="s">
        <v>412</v>
      </c>
      <c r="X80" s="37">
        <f>SUMIF(W$133:W$227,W80,X$133:X$227)</f>
        <v>0</v>
      </c>
      <c r="Y80" s="21" t="s">
        <v>365</v>
      </c>
      <c r="Z80" s="13">
        <f>SUMIF(Y$133:Y$227,Y80,Z$133:Z$227)</f>
        <v>0</v>
      </c>
      <c r="AA80" s="36" t="s">
        <v>324</v>
      </c>
      <c r="AB80" s="37">
        <f>SUMIF(AA$133:AA$227,AA80,AB$133:AB$227)</f>
        <v>0</v>
      </c>
      <c r="AC80" s="21" t="s">
        <v>59</v>
      </c>
      <c r="AD80" s="13">
        <f>SUMIF(AC$133:AC$227,AC80,AD$133:AD$227)</f>
        <v>0</v>
      </c>
      <c r="AE80" s="36" t="s">
        <v>432</v>
      </c>
      <c r="AF80" s="37">
        <f>SUMIF(AE$133:AE$227,AE80,AF$133:AF$227)</f>
        <v>0</v>
      </c>
      <c r="AG80" s="21" t="s">
        <v>308</v>
      </c>
      <c r="AH80" s="13">
        <f>SUMIF(AG$133:AG$227,AG80,AH$133:AH$227)</f>
        <v>0</v>
      </c>
      <c r="AI80" s="36" t="s">
        <v>477</v>
      </c>
      <c r="AJ80" s="37">
        <f>SUMIF(AI$133:AI$227,AI80,AJ$133:AJ$227)</f>
        <v>0</v>
      </c>
      <c r="AK80" s="21" t="s">
        <v>456</v>
      </c>
      <c r="AL80" s="13">
        <f>SUMIF(AK$133:AK$227,AK80,AL$133:AL$227)</f>
        <v>0</v>
      </c>
      <c r="AM80" s="36" t="s">
        <v>53</v>
      </c>
      <c r="AN80" s="37">
        <f>SUMIF(AM$133:AM$227,AM80,AN$133:AN$227)</f>
        <v>0</v>
      </c>
      <c r="AO80" s="21" t="s">
        <v>383</v>
      </c>
      <c r="AP80" s="13">
        <f>SUMIF(AO$133:AO$227,AO80,AP$133:AP$227)</f>
        <v>0</v>
      </c>
      <c r="AQ80" s="36" t="s">
        <v>345</v>
      </c>
      <c r="AR80" s="37">
        <f>SUMIF(AQ$133:AQ$227,AQ80,AR$133:AR$227)</f>
        <v>0</v>
      </c>
      <c r="AS80" s="21" t="s">
        <v>57</v>
      </c>
      <c r="AT80" s="13">
        <f>SUMIF(AS$133:AS$227,AS80,AT$133:AT$227)</f>
        <v>0</v>
      </c>
      <c r="AU80" s="36" t="s">
        <v>335</v>
      </c>
      <c r="AV80" s="37">
        <f>SUMIF(AU$133:AU$227,AU80,AV$133:AV$227)</f>
        <v>0</v>
      </c>
      <c r="AW80" s="21" t="s">
        <v>56</v>
      </c>
      <c r="AX80" s="13">
        <f>SUMIF(AW$133:AW$227,AW80,AX$133:AX$227)</f>
        <v>0</v>
      </c>
    </row>
    <row r="81" spans="1:50" ht="15.6" customHeight="1" thickBot="1" x14ac:dyDescent="0.3">
      <c r="A81" s="15">
        <f>A80+1</f>
        <v>75</v>
      </c>
      <c r="B81" s="22" t="s">
        <v>103</v>
      </c>
      <c r="C81" s="22" t="s">
        <v>197</v>
      </c>
      <c r="D81" s="39">
        <f>F81+H81+J81+L81+N81+P81+R81+T81+V81+X81+Z81+AB81+AD81+AF81+AH81+AJ81+AL81+AN81+AP81+AR81+AT81+AV81+AX81</f>
        <v>921403</v>
      </c>
      <c r="E81" s="22" t="s">
        <v>36</v>
      </c>
      <c r="F81" s="46">
        <f>SUMIF(E$133:E$227,E81,F$133:F$227)</f>
        <v>193028</v>
      </c>
      <c r="G81" s="47" t="s">
        <v>45</v>
      </c>
      <c r="H81" s="48">
        <f>SUMIF(G$133:G$227,G81,H$133:H$227)</f>
        <v>46800</v>
      </c>
      <c r="I81" s="22" t="s">
        <v>308</v>
      </c>
      <c r="J81" s="46">
        <f>SUMIF(I$133:I$227,I81,J$133:J$227)</f>
        <v>78375</v>
      </c>
      <c r="K81" s="47" t="s">
        <v>38</v>
      </c>
      <c r="L81" s="48">
        <f>SUMIF(K$133:K$227,K81,L$133:L$227)</f>
        <v>603200</v>
      </c>
      <c r="M81" s="22" t="s">
        <v>72</v>
      </c>
      <c r="N81" s="13">
        <f>SUMIF(M$133:M$227,M81,N$133:N$227)</f>
        <v>0</v>
      </c>
      <c r="O81" s="36" t="s">
        <v>43</v>
      </c>
      <c r="P81" s="37">
        <f>SUMIF(O$133:O$227,O81,P$133:P$227)</f>
        <v>0</v>
      </c>
      <c r="Q81" s="21" t="s">
        <v>373</v>
      </c>
      <c r="R81" s="13">
        <f>SUMIF(Q$133:Q$227,Q81,R$133:R$227)</f>
        <v>0</v>
      </c>
      <c r="S81" s="36" t="s">
        <v>40</v>
      </c>
      <c r="T81" s="37">
        <f>SUMIF(S$133:S$227,S81,T$133:T$227)</f>
        <v>0</v>
      </c>
      <c r="U81" s="21" t="s">
        <v>44</v>
      </c>
      <c r="V81" s="13">
        <f>SUMIF(U$133:U$227,U81,V$133:V$227)</f>
        <v>0</v>
      </c>
      <c r="W81" s="36" t="s">
        <v>301</v>
      </c>
      <c r="X81" s="37">
        <f>SUMIF(W$133:W$227,W81,X$133:X$227)</f>
        <v>0</v>
      </c>
      <c r="Y81" s="21" t="s">
        <v>420</v>
      </c>
      <c r="Z81" s="13">
        <f>SUMIF(Y$133:Y$227,Y81,Z$133:Z$227)</f>
        <v>0</v>
      </c>
      <c r="AA81" s="36" t="s">
        <v>39</v>
      </c>
      <c r="AB81" s="37">
        <f>SUMIF(AA$133:AA$227,AA81,AB$133:AB$227)</f>
        <v>0</v>
      </c>
      <c r="AC81" s="21" t="s">
        <v>305</v>
      </c>
      <c r="AD81" s="13">
        <f>SUMIF(AC$133:AC$227,AC81,AD$133:AD$227)</f>
        <v>0</v>
      </c>
      <c r="AE81" s="36" t="s">
        <v>336</v>
      </c>
      <c r="AF81" s="37">
        <f>SUMIF(AE$133:AE$227,AE81,AF$133:AF$227)</f>
        <v>0</v>
      </c>
      <c r="AG81" s="21" t="s">
        <v>49</v>
      </c>
      <c r="AH81" s="13">
        <f>SUMIF(AG$133:AG$227,AG81,AH$133:AH$227)</f>
        <v>0</v>
      </c>
      <c r="AI81" s="36" t="s">
        <v>59</v>
      </c>
      <c r="AJ81" s="37">
        <f>SUMIF(AI$133:AI$227,AI81,AJ$133:AJ$227)</f>
        <v>0</v>
      </c>
      <c r="AK81" s="21" t="s">
        <v>417</v>
      </c>
      <c r="AL81" s="13">
        <f>SUMIF(AK$133:AK$227,AK81,AL$133:AL$227)</f>
        <v>0</v>
      </c>
      <c r="AM81" s="36" t="s">
        <v>44</v>
      </c>
      <c r="AN81" s="37">
        <f>SUMIF(AM$133:AM$227,AM81,AN$133:AN$227)</f>
        <v>0</v>
      </c>
      <c r="AO81" s="21" t="s">
        <v>55</v>
      </c>
      <c r="AP81" s="13">
        <f>SUMIF(AO$133:AO$227,AO81,AP$133:AP$227)</f>
        <v>0</v>
      </c>
      <c r="AQ81" s="36" t="s">
        <v>65</v>
      </c>
      <c r="AR81" s="37">
        <f>SUMIF(AQ$133:AQ$227,AQ81,AR$133:AR$227)</f>
        <v>0</v>
      </c>
      <c r="AS81" s="21" t="s">
        <v>60</v>
      </c>
      <c r="AT81" s="13">
        <f>SUMIF(AS$133:AS$227,AS81,AT$133:AT$227)</f>
        <v>0</v>
      </c>
      <c r="AU81" s="36" t="s">
        <v>35</v>
      </c>
      <c r="AV81" s="37">
        <f>SUMIF(AU$133:AU$227,AU81,AV$133:AV$227)</f>
        <v>0</v>
      </c>
      <c r="AW81" s="21" t="s">
        <v>327</v>
      </c>
      <c r="AX81" s="13">
        <f>SUMIF(AW$133:AW$227,AW81,AX$133:AX$227)</f>
        <v>0</v>
      </c>
    </row>
    <row r="82" spans="1:50" ht="16.5" thickBot="1" x14ac:dyDescent="0.3">
      <c r="A82" s="15">
        <f>A81+1</f>
        <v>76</v>
      </c>
      <c r="B82" s="22" t="s">
        <v>129</v>
      </c>
      <c r="C82" s="22" t="s">
        <v>475</v>
      </c>
      <c r="D82" s="39">
        <f>F82+H82+J82+L82+N82+P82+R82+T82+V82+X82+Z82+AB82+AD82+AF82+AH82+AJ82+AL82+AN82+AP82+AR82+AT82+AV82+AX82</f>
        <v>901220</v>
      </c>
      <c r="E82" s="22" t="s">
        <v>301</v>
      </c>
      <c r="F82" s="46">
        <f>SUMIF(E$133:E$227,E82,F$133:F$227)</f>
        <v>92640</v>
      </c>
      <c r="G82" s="47" t="s">
        <v>38</v>
      </c>
      <c r="H82" s="48">
        <f>SUMIF(G$133:G$227,G82,H$133:H$227)</f>
        <v>34080</v>
      </c>
      <c r="I82" s="22" t="s">
        <v>336</v>
      </c>
      <c r="J82" s="46">
        <f>SUMIF(I$133:I$227,I82,J$133:J$227)</f>
        <v>515000</v>
      </c>
      <c r="K82" s="47" t="s">
        <v>37</v>
      </c>
      <c r="L82" s="48">
        <f>SUMIF(K$133:K$227,K82,L$133:L$227)</f>
        <v>259500</v>
      </c>
      <c r="M82" s="22" t="s">
        <v>48</v>
      </c>
      <c r="N82" s="13">
        <f>SUMIF(M$133:M$227,M82,N$133:N$227)</f>
        <v>0</v>
      </c>
      <c r="O82" s="36" t="s">
        <v>56</v>
      </c>
      <c r="P82" s="37">
        <f>SUMIF(O$133:O$227,O82,P$133:P$227)</f>
        <v>0</v>
      </c>
      <c r="Q82" s="21" t="s">
        <v>384</v>
      </c>
      <c r="R82" s="13">
        <f>SUMIF(Q$133:Q$227,Q82,R$133:R$227)</f>
        <v>0</v>
      </c>
      <c r="S82" s="36" t="s">
        <v>59</v>
      </c>
      <c r="T82" s="37">
        <f>SUMIF(S$133:S$227,S82,T$133:T$227)</f>
        <v>0</v>
      </c>
      <c r="U82" s="21" t="s">
        <v>57</v>
      </c>
      <c r="V82" s="13">
        <f>SUMIF(U$133:U$227,U82,V$133:V$227)</f>
        <v>0</v>
      </c>
      <c r="W82" s="36" t="s">
        <v>45</v>
      </c>
      <c r="X82" s="37">
        <f>SUMIF(W$133:W$227,W82,X$133:X$227)</f>
        <v>0</v>
      </c>
      <c r="Y82" s="21" t="s">
        <v>43</v>
      </c>
      <c r="Z82" s="13">
        <f>SUMIF(Y$133:Y$227,Y82,Z$133:Z$227)</f>
        <v>0</v>
      </c>
      <c r="AA82" s="36" t="s">
        <v>327</v>
      </c>
      <c r="AB82" s="37">
        <f>SUMIF(AA$133:AA$227,AA82,AB$133:AB$227)</f>
        <v>0</v>
      </c>
      <c r="AC82" s="21" t="s">
        <v>44</v>
      </c>
      <c r="AD82" s="13">
        <f>SUMIF(AC$133:AC$227,AC82,AD$133:AD$227)</f>
        <v>0</v>
      </c>
      <c r="AE82" s="36" t="s">
        <v>323</v>
      </c>
      <c r="AF82" s="37">
        <f>SUMIF(AE$133:AE$227,AE82,AF$133:AF$227)</f>
        <v>0</v>
      </c>
      <c r="AG82" s="21" t="s">
        <v>308</v>
      </c>
      <c r="AH82" s="13">
        <f>SUMIF(AG$133:AG$227,AG82,AH$133:AH$227)</f>
        <v>0</v>
      </c>
      <c r="AI82" s="36" t="s">
        <v>67</v>
      </c>
      <c r="AJ82" s="37">
        <f>SUMIF(AI$133:AI$227,AI82,AJ$133:AJ$227)</f>
        <v>0</v>
      </c>
      <c r="AK82" s="21" t="s">
        <v>419</v>
      </c>
      <c r="AL82" s="13">
        <f>SUMIF(AK$133:AK$227,AK82,AL$133:AL$227)</f>
        <v>0</v>
      </c>
      <c r="AM82" s="36" t="s">
        <v>39</v>
      </c>
      <c r="AN82" s="37">
        <f>SUMIF(AM$133:AM$227,AM82,AN$133:AN$227)</f>
        <v>0</v>
      </c>
      <c r="AO82" s="21" t="s">
        <v>303</v>
      </c>
      <c r="AP82" s="13">
        <f>SUMIF(AO$133:AO$227,AO82,AP$133:AP$227)</f>
        <v>0</v>
      </c>
      <c r="AQ82" s="36" t="s">
        <v>62</v>
      </c>
      <c r="AR82" s="37">
        <f>SUMIF(AQ$133:AQ$227,AQ82,AR$133:AR$227)</f>
        <v>0</v>
      </c>
      <c r="AS82" s="21" t="s">
        <v>310</v>
      </c>
      <c r="AT82" s="13">
        <f>SUMIF(AS$133:AS$227,AS82,AT$133:AT$227)</f>
        <v>0</v>
      </c>
      <c r="AU82" s="36" t="s">
        <v>335</v>
      </c>
      <c r="AV82" s="37">
        <f>SUMIF(AU$133:AU$227,AU82,AV$133:AV$227)</f>
        <v>0</v>
      </c>
      <c r="AW82" s="21" t="s">
        <v>53</v>
      </c>
      <c r="AX82" s="13">
        <f>SUMIF(AW$133:AW$227,AW82,AX$133:AX$227)</f>
        <v>0</v>
      </c>
    </row>
    <row r="83" spans="1:50" ht="16.5" thickBot="1" x14ac:dyDescent="0.3">
      <c r="A83" s="15">
        <f>A82+1</f>
        <v>77</v>
      </c>
      <c r="B83" s="22" t="s">
        <v>109</v>
      </c>
      <c r="C83" s="22" t="s">
        <v>232</v>
      </c>
      <c r="D83" s="39">
        <f>F83+H83+J83+L83+N83+P83+R83+T83+V83+X83+Z83+AB83+AD83+AF83+AH83+AJ83+AL83+AN83+AP83+AR83+AT83+AV83+AX83</f>
        <v>877500</v>
      </c>
      <c r="E83" s="22" t="s">
        <v>44</v>
      </c>
      <c r="F83" s="46">
        <f>SUMIF(E$133:E$227,E83,F$133:F$227)</f>
        <v>0</v>
      </c>
      <c r="G83" s="47" t="s">
        <v>42</v>
      </c>
      <c r="H83" s="48">
        <f>SUMIF(G$133:G$227,G83,H$133:H$227)</f>
        <v>0</v>
      </c>
      <c r="I83" s="22" t="s">
        <v>59</v>
      </c>
      <c r="J83" s="46">
        <f>SUMIF(I$133:I$227,I83,J$133:J$227)</f>
        <v>877500</v>
      </c>
      <c r="K83" s="47" t="s">
        <v>65</v>
      </c>
      <c r="L83" s="48">
        <f>SUMIF(K$133:K$227,K83,L$133:L$227)</f>
        <v>0</v>
      </c>
      <c r="M83" s="22" t="s">
        <v>477</v>
      </c>
      <c r="N83" s="13">
        <f>SUMIF(M$133:M$227,M83,N$133:N$227)</f>
        <v>0</v>
      </c>
      <c r="O83" s="36" t="s">
        <v>56</v>
      </c>
      <c r="P83" s="37">
        <f>SUMIF(O$133:O$227,O83,P$133:P$227)</f>
        <v>0</v>
      </c>
      <c r="Q83" s="21" t="s">
        <v>43</v>
      </c>
      <c r="R83" s="13">
        <f>SUMIF(Q$133:Q$227,Q83,R$133:R$227)</f>
        <v>0</v>
      </c>
      <c r="S83" s="36" t="s">
        <v>308</v>
      </c>
      <c r="T83" s="37">
        <f>SUMIF(S$133:S$227,S83,T$133:T$227)</f>
        <v>0</v>
      </c>
      <c r="U83" s="21" t="s">
        <v>315</v>
      </c>
      <c r="V83" s="13">
        <f>SUMIF(U$133:U$227,U83,V$133:V$227)</f>
        <v>0</v>
      </c>
      <c r="W83" s="36" t="s">
        <v>69</v>
      </c>
      <c r="X83" s="37">
        <f>SUMIF(W$133:W$227,W83,X$133:X$227)</f>
        <v>0</v>
      </c>
      <c r="Y83" s="21" t="s">
        <v>66</v>
      </c>
      <c r="Z83" s="13">
        <f>SUMIF(Y$133:Y$227,Y83,Z$133:Z$227)</f>
        <v>0</v>
      </c>
      <c r="AA83" s="36" t="s">
        <v>39</v>
      </c>
      <c r="AB83" s="37">
        <f>SUMIF(AA$133:AA$227,AA83,AB$133:AB$227)</f>
        <v>0</v>
      </c>
      <c r="AC83" s="21" t="s">
        <v>72</v>
      </c>
      <c r="AD83" s="13">
        <f>SUMIF(AC$133:AC$227,AC83,AD$133:AD$227)</f>
        <v>0</v>
      </c>
      <c r="AE83" s="36" t="s">
        <v>73</v>
      </c>
      <c r="AF83" s="37">
        <f>SUMIF(AE$133:AE$227,AE83,AF$133:AF$227)</f>
        <v>0</v>
      </c>
      <c r="AG83" s="21" t="s">
        <v>36</v>
      </c>
      <c r="AH83" s="13">
        <f>SUMIF(AG$133:AG$227,AG83,AH$133:AH$227)</f>
        <v>0</v>
      </c>
      <c r="AI83" s="36" t="s">
        <v>340</v>
      </c>
      <c r="AJ83" s="37">
        <f>SUMIF(AI$133:AI$227,AI83,AJ$133:AJ$227)</f>
        <v>0</v>
      </c>
      <c r="AK83" s="21" t="s">
        <v>448</v>
      </c>
      <c r="AL83" s="13">
        <f>SUMIF(AK$133:AK$227,AK83,AL$133:AL$227)</f>
        <v>0</v>
      </c>
      <c r="AM83" s="36" t="s">
        <v>37</v>
      </c>
      <c r="AN83" s="37">
        <f>SUMIF(AM$133:AM$227,AM83,AN$133:AN$227)</f>
        <v>0</v>
      </c>
      <c r="AO83" s="21" t="s">
        <v>314</v>
      </c>
      <c r="AP83" s="13">
        <f>SUMIF(AO$133:AO$227,AO83,AP$133:AP$227)</f>
        <v>0</v>
      </c>
      <c r="AQ83" s="36" t="s">
        <v>309</v>
      </c>
      <c r="AR83" s="37">
        <f>SUMIF(AQ$133:AQ$227,AQ83,AR$133:AR$227)</f>
        <v>0</v>
      </c>
      <c r="AS83" s="21" t="s">
        <v>323</v>
      </c>
      <c r="AT83" s="13">
        <f>SUMIF(AS$133:AS$227,AS83,AT$133:AT$227)</f>
        <v>0</v>
      </c>
      <c r="AU83" s="36" t="s">
        <v>49</v>
      </c>
      <c r="AV83" s="37">
        <f>SUMIF(AU$133:AU$227,AU83,AV$133:AV$227)</f>
        <v>0</v>
      </c>
      <c r="AW83" s="21" t="s">
        <v>40</v>
      </c>
      <c r="AX83" s="13">
        <f>SUMIF(AW$133:AW$227,AW83,AX$133:AX$227)</f>
        <v>0</v>
      </c>
    </row>
    <row r="84" spans="1:50" ht="16.5" thickBot="1" x14ac:dyDescent="0.3">
      <c r="A84" s="15">
        <f>A83+1</f>
        <v>78</v>
      </c>
      <c r="B84" s="22" t="s">
        <v>134</v>
      </c>
      <c r="C84" s="22" t="s">
        <v>219</v>
      </c>
      <c r="D84" s="39">
        <f>F84+H84+J84+L84+N84+P84+R84+T84+V84+X84+Z84+AB84+AD84+AF84+AH84+AJ84+AL84+AN84+AP84+AR84+AT84+AV84+AX84</f>
        <v>873480</v>
      </c>
      <c r="E84" s="22" t="s">
        <v>315</v>
      </c>
      <c r="F84" s="46">
        <f>SUMIF(E$133:E$227,E84,F$133:F$227)</f>
        <v>56280</v>
      </c>
      <c r="G84" s="47" t="s">
        <v>60</v>
      </c>
      <c r="H84" s="48">
        <f>SUMIF(G$133:G$227,G84,H$133:H$227)</f>
        <v>0</v>
      </c>
      <c r="I84" s="22" t="s">
        <v>65</v>
      </c>
      <c r="J84" s="46">
        <f>SUMIF(I$133:I$227,I84,J$133:J$227)</f>
        <v>57000</v>
      </c>
      <c r="K84" s="47" t="s">
        <v>46</v>
      </c>
      <c r="L84" s="48">
        <f>SUMIF(K$133:K$227,K84,L$133:L$227)</f>
        <v>603200</v>
      </c>
      <c r="M84" s="22" t="s">
        <v>72</v>
      </c>
      <c r="N84" s="13">
        <f>SUMIF(M$133:M$227,M84,N$133:N$227)</f>
        <v>0</v>
      </c>
      <c r="O84" s="36" t="s">
        <v>38</v>
      </c>
      <c r="P84" s="37">
        <f>SUMIF(O$133:O$227,O84,P$133:P$227)</f>
        <v>157000</v>
      </c>
      <c r="Q84" s="21" t="s">
        <v>47</v>
      </c>
      <c r="R84" s="13">
        <f>SUMIF(Q$133:Q$227,Q84,R$133:R$227)</f>
        <v>0</v>
      </c>
      <c r="S84" s="36" t="s">
        <v>56</v>
      </c>
      <c r="T84" s="37">
        <f>SUMIF(S$133:S$227,S84,T$133:T$227)</f>
        <v>0</v>
      </c>
      <c r="U84" s="21" t="s">
        <v>335</v>
      </c>
      <c r="V84" s="13">
        <f>SUMIF(U$133:U$227,U84,V$133:V$227)</f>
        <v>0</v>
      </c>
      <c r="W84" s="36" t="s">
        <v>363</v>
      </c>
      <c r="X84" s="37">
        <f>SUMIF(W$133:W$227,W84,X$133:X$227)</f>
        <v>0</v>
      </c>
      <c r="Y84" s="21" t="s">
        <v>55</v>
      </c>
      <c r="Z84" s="13">
        <f>SUMIF(Y$133:Y$227,Y84,Z$133:Z$227)</f>
        <v>0</v>
      </c>
      <c r="AA84" s="36" t="s">
        <v>39</v>
      </c>
      <c r="AB84" s="37">
        <f>SUMIF(AA$133:AA$227,AA84,AB$133:AB$227)</f>
        <v>0</v>
      </c>
      <c r="AC84" s="21" t="s">
        <v>63</v>
      </c>
      <c r="AD84" s="13">
        <f>SUMIF(AC$133:AC$227,AC84,AD$133:AD$227)</f>
        <v>0</v>
      </c>
      <c r="AE84" s="36" t="s">
        <v>310</v>
      </c>
      <c r="AF84" s="37">
        <f>SUMIF(AE$133:AE$227,AE84,AF$133:AF$227)</f>
        <v>0</v>
      </c>
      <c r="AG84" s="21" t="s">
        <v>303</v>
      </c>
      <c r="AH84" s="13">
        <f>SUMIF(AG$133:AG$227,AG84,AH$133:AH$227)</f>
        <v>0</v>
      </c>
      <c r="AI84" s="36" t="s">
        <v>304</v>
      </c>
      <c r="AJ84" s="37">
        <f>SUMIF(AI$133:AI$227,AI84,AJ$133:AJ$227)</f>
        <v>0</v>
      </c>
      <c r="AK84" s="21" t="s">
        <v>58</v>
      </c>
      <c r="AL84" s="13">
        <f>SUMIF(AK$133:AK$227,AK84,AL$133:AL$227)</f>
        <v>0</v>
      </c>
      <c r="AM84" s="36" t="s">
        <v>53</v>
      </c>
      <c r="AN84" s="37">
        <f>SUMIF(AM$133:AM$227,AM84,AN$133:AN$227)</f>
        <v>0</v>
      </c>
      <c r="AO84" s="21" t="s">
        <v>41</v>
      </c>
      <c r="AP84" s="13">
        <f>SUMIF(AO$133:AO$227,AO84,AP$133:AP$227)</f>
        <v>0</v>
      </c>
      <c r="AQ84" s="36" t="s">
        <v>49</v>
      </c>
      <c r="AR84" s="37">
        <f>SUMIF(AQ$133:AQ$227,AQ84,AR$133:AR$227)</f>
        <v>0</v>
      </c>
      <c r="AS84" s="21" t="s">
        <v>36</v>
      </c>
      <c r="AT84" s="13">
        <f>SUMIF(AS$133:AS$227,AS84,AT$133:AT$227)</f>
        <v>0</v>
      </c>
      <c r="AU84" s="36" t="s">
        <v>50</v>
      </c>
      <c r="AV84" s="37">
        <f>SUMIF(AU$133:AU$227,AU84,AV$133:AV$227)</f>
        <v>0</v>
      </c>
      <c r="AW84" s="21" t="s">
        <v>59</v>
      </c>
      <c r="AX84" s="13">
        <f>SUMIF(AW$133:AW$227,AW84,AX$133:AX$227)</f>
        <v>0</v>
      </c>
    </row>
    <row r="85" spans="1:50" ht="16.5" thickBot="1" x14ac:dyDescent="0.3">
      <c r="A85" s="15">
        <f>A84+1</f>
        <v>79</v>
      </c>
      <c r="B85" s="22" t="s">
        <v>164</v>
      </c>
      <c r="C85" s="22" t="s">
        <v>267</v>
      </c>
      <c r="D85" s="39">
        <f>F85+H85+J85+L85+N85+P85+R85+T85+V85+X85+Z85+AB85+AD85+AF85+AH85+AJ85+AL85+AN85+AP85+AR85+AT85+AV85+AX85</f>
        <v>864146</v>
      </c>
      <c r="E85" s="22" t="s">
        <v>301</v>
      </c>
      <c r="F85" s="46">
        <f>SUMIF(E$133:E$227,E85,F$133:F$227)</f>
        <v>92640</v>
      </c>
      <c r="G85" s="47" t="s">
        <v>331</v>
      </c>
      <c r="H85" s="48">
        <f>SUMIF(G$133:G$227,G85,H$133:H$227)</f>
        <v>0</v>
      </c>
      <c r="I85" s="22" t="s">
        <v>54</v>
      </c>
      <c r="J85" s="46">
        <f>SUMIF(I$133:I$227,I85,J$133:J$227)</f>
        <v>49250</v>
      </c>
      <c r="K85" s="47" t="s">
        <v>64</v>
      </c>
      <c r="L85" s="48">
        <f>SUMIF(K$133:K$227,K85,L$133:L$227)</f>
        <v>0</v>
      </c>
      <c r="M85" s="22" t="s">
        <v>351</v>
      </c>
      <c r="N85" s="13">
        <f>SUMIF(M$133:M$227,M85,N$133:N$227)</f>
        <v>20256</v>
      </c>
      <c r="O85" s="36" t="s">
        <v>67</v>
      </c>
      <c r="P85" s="37">
        <f>SUMIF(O$133:O$227,O85,P$133:P$227)</f>
        <v>702000</v>
      </c>
      <c r="Q85" s="21" t="s">
        <v>41</v>
      </c>
      <c r="R85" s="13">
        <f>SUMIF(Q$133:Q$227,Q85,R$133:R$227)</f>
        <v>0</v>
      </c>
      <c r="S85" s="36" t="s">
        <v>56</v>
      </c>
      <c r="T85" s="37">
        <f>SUMIF(S$133:S$227,S85,T$133:T$227)</f>
        <v>0</v>
      </c>
      <c r="U85" s="21" t="s">
        <v>57</v>
      </c>
      <c r="V85" s="13">
        <f>SUMIF(U$133:U$227,U85,V$133:V$227)</f>
        <v>0</v>
      </c>
      <c r="W85" s="36" t="s">
        <v>58</v>
      </c>
      <c r="X85" s="37">
        <f>SUMIF(W$133:W$227,W85,X$133:X$227)</f>
        <v>0</v>
      </c>
      <c r="Y85" s="21" t="s">
        <v>66</v>
      </c>
      <c r="Z85" s="13">
        <f>SUMIF(Y$133:Y$227,Y85,Z$133:Z$227)</f>
        <v>0</v>
      </c>
      <c r="AA85" s="36" t="s">
        <v>327</v>
      </c>
      <c r="AB85" s="37">
        <f>SUMIF(AA$133:AA$227,AA85,AB$133:AB$227)</f>
        <v>0</v>
      </c>
      <c r="AC85" s="21" t="s">
        <v>65</v>
      </c>
      <c r="AD85" s="13">
        <f>SUMIF(AC$133:AC$227,AC85,AD$133:AD$227)</f>
        <v>0</v>
      </c>
      <c r="AE85" s="36" t="s">
        <v>72</v>
      </c>
      <c r="AF85" s="37">
        <f>SUMIF(AE$133:AE$227,AE85,AF$133:AF$227)</f>
        <v>0</v>
      </c>
      <c r="AG85" s="21" t="s">
        <v>315</v>
      </c>
      <c r="AH85" s="13">
        <f>SUMIF(AG$133:AG$227,AG85,AH$133:AH$227)</f>
        <v>0</v>
      </c>
      <c r="AI85" s="36" t="s">
        <v>310</v>
      </c>
      <c r="AJ85" s="37">
        <f>SUMIF(AI$133:AI$227,AI85,AJ$133:AJ$227)</f>
        <v>0</v>
      </c>
      <c r="AK85" s="21" t="s">
        <v>335</v>
      </c>
      <c r="AL85" s="13">
        <f>SUMIF(AK$133:AK$227,AK85,AL$133:AL$227)</f>
        <v>0</v>
      </c>
      <c r="AM85" s="36" t="s">
        <v>39</v>
      </c>
      <c r="AN85" s="37">
        <f>SUMIF(AM$133:AM$227,AM85,AN$133:AN$227)</f>
        <v>0</v>
      </c>
      <c r="AO85" s="21" t="s">
        <v>55</v>
      </c>
      <c r="AP85" s="13">
        <f>SUMIF(AO$133:AO$227,AO85,AP$133:AP$227)</f>
        <v>0</v>
      </c>
      <c r="AQ85" s="36" t="s">
        <v>308</v>
      </c>
      <c r="AR85" s="37">
        <f>SUMIF(AQ$133:AQ$227,AQ85,AR$133:AR$227)</f>
        <v>0</v>
      </c>
      <c r="AS85" s="21" t="s">
        <v>36</v>
      </c>
      <c r="AT85" s="13">
        <f>SUMIF(AS$133:AS$227,AS85,AT$133:AT$227)</f>
        <v>0</v>
      </c>
      <c r="AU85" s="36" t="s">
        <v>50</v>
      </c>
      <c r="AV85" s="37">
        <f>SUMIF(AU$133:AU$227,AU85,AV$133:AV$227)</f>
        <v>0</v>
      </c>
      <c r="AW85" s="21" t="s">
        <v>60</v>
      </c>
      <c r="AX85" s="13">
        <f>SUMIF(AW$133:AW$227,AW85,AX$133:AX$227)</f>
        <v>0</v>
      </c>
    </row>
    <row r="86" spans="1:50" ht="16.5" thickBot="1" x14ac:dyDescent="0.3">
      <c r="A86" s="15">
        <f>A85+1</f>
        <v>80</v>
      </c>
      <c r="B86" s="22" t="s">
        <v>136</v>
      </c>
      <c r="C86" s="22" t="s">
        <v>231</v>
      </c>
      <c r="D86" s="39">
        <f>F86+H86+J86+L86+N86+P86+R86+T86+V86+X86+Z86+AB86+AD86+AF86+AH86+AJ86+AL86+AN86+AP86+AR86+AT86+AV86+AX86</f>
        <v>863250</v>
      </c>
      <c r="E86" s="22" t="s">
        <v>67</v>
      </c>
      <c r="F86" s="46">
        <f>SUMIF(E$133:E$227,E86,F$133:F$227)</f>
        <v>0</v>
      </c>
      <c r="G86" s="47" t="s">
        <v>65</v>
      </c>
      <c r="H86" s="48">
        <f>SUMIF(G$133:G$227,G86,H$133:H$227)</f>
        <v>0</v>
      </c>
      <c r="I86" s="22" t="s">
        <v>323</v>
      </c>
      <c r="J86" s="46">
        <f>SUMIF(I$133:I$227,I86,J$133:J$227)</f>
        <v>342750</v>
      </c>
      <c r="K86" s="47" t="s">
        <v>37</v>
      </c>
      <c r="L86" s="48">
        <f>SUMIF(K$133:K$227,K86,L$133:L$227)</f>
        <v>259500</v>
      </c>
      <c r="M86" s="22" t="s">
        <v>59</v>
      </c>
      <c r="N86" s="13">
        <f>SUMIF(M$133:M$227,M86,N$133:N$227)</f>
        <v>0</v>
      </c>
      <c r="O86" s="36" t="s">
        <v>64</v>
      </c>
      <c r="P86" s="37">
        <f>SUMIF(O$133:O$227,O86,P$133:P$227)</f>
        <v>261000</v>
      </c>
      <c r="Q86" s="21" t="s">
        <v>376</v>
      </c>
      <c r="R86" s="13">
        <f>SUMIF(Q$133:Q$227,Q86,R$133:R$227)</f>
        <v>0</v>
      </c>
      <c r="S86" s="36" t="s">
        <v>335</v>
      </c>
      <c r="T86" s="37">
        <f>SUMIF(S$133:S$227,S86,T$133:T$227)</f>
        <v>0</v>
      </c>
      <c r="U86" s="21" t="s">
        <v>36</v>
      </c>
      <c r="V86" s="13">
        <f>SUMIF(U$133:U$227,U86,V$133:V$227)</f>
        <v>0</v>
      </c>
      <c r="W86" s="36" t="s">
        <v>38</v>
      </c>
      <c r="X86" s="37">
        <f>SUMIF(W$133:W$227,W86,X$133:X$227)</f>
        <v>0</v>
      </c>
      <c r="Y86" s="21" t="s">
        <v>308</v>
      </c>
      <c r="Z86" s="13">
        <f>SUMIF(Y$133:Y$227,Y86,Z$133:Z$227)</f>
        <v>0</v>
      </c>
      <c r="AA86" s="36" t="s">
        <v>57</v>
      </c>
      <c r="AB86" s="37">
        <f>SUMIF(AA$133:AA$227,AA86,AB$133:AB$227)</f>
        <v>0</v>
      </c>
      <c r="AC86" s="21" t="s">
        <v>72</v>
      </c>
      <c r="AD86" s="13">
        <f>SUMIF(AC$133:AC$227,AC86,AD$133:AD$227)</f>
        <v>0</v>
      </c>
      <c r="AE86" s="36" t="s">
        <v>310</v>
      </c>
      <c r="AF86" s="37">
        <f>SUMIF(AE$133:AE$227,AE86,AF$133:AF$227)</f>
        <v>0</v>
      </c>
      <c r="AG86" s="21" t="s">
        <v>301</v>
      </c>
      <c r="AH86" s="13">
        <f>SUMIF(AG$133:AG$227,AG86,AH$133:AH$227)</f>
        <v>0</v>
      </c>
      <c r="AI86" s="36" t="s">
        <v>46</v>
      </c>
      <c r="AJ86" s="37">
        <f>SUMIF(AI$133:AI$227,AI86,AJ$133:AJ$227)</f>
        <v>0</v>
      </c>
      <c r="AK86" s="21" t="s">
        <v>51</v>
      </c>
      <c r="AL86" s="13">
        <f>SUMIF(AK$133:AK$227,AK86,AL$133:AL$227)</f>
        <v>0</v>
      </c>
      <c r="AM86" s="36" t="s">
        <v>39</v>
      </c>
      <c r="AN86" s="37">
        <f>SUMIF(AM$133:AM$227,AM86,AN$133:AN$227)</f>
        <v>0</v>
      </c>
      <c r="AO86" s="21" t="s">
        <v>44</v>
      </c>
      <c r="AP86" s="13">
        <f>SUMIF(AO$133:AO$227,AO86,AP$133:AP$227)</f>
        <v>0</v>
      </c>
      <c r="AQ86" s="36" t="s">
        <v>40</v>
      </c>
      <c r="AR86" s="37">
        <f>SUMIF(AQ$133:AQ$227,AQ86,AR$133:AR$227)</f>
        <v>0</v>
      </c>
      <c r="AS86" s="21" t="s">
        <v>336</v>
      </c>
      <c r="AT86" s="13">
        <f>SUMIF(AS$133:AS$227,AS86,AT$133:AT$227)</f>
        <v>0</v>
      </c>
      <c r="AU86" s="36" t="s">
        <v>347</v>
      </c>
      <c r="AV86" s="37">
        <f>SUMIF(AU$133:AU$227,AU86,AV$133:AV$227)</f>
        <v>0</v>
      </c>
      <c r="AW86" s="21" t="s">
        <v>56</v>
      </c>
      <c r="AX86" s="13">
        <f>SUMIF(AW$133:AW$227,AW86,AX$133:AX$227)</f>
        <v>0</v>
      </c>
    </row>
    <row r="87" spans="1:50" ht="16.5" thickBot="1" x14ac:dyDescent="0.3">
      <c r="A87" s="15">
        <f>A86+1</f>
        <v>81</v>
      </c>
      <c r="B87" s="22" t="s">
        <v>175</v>
      </c>
      <c r="C87" s="22" t="s">
        <v>283</v>
      </c>
      <c r="D87" s="39">
        <f>F87+H87+J87+L87+N87+P87+R87+T87+V87+X87+Z87+AB87+AD87+AF87+AH87+AJ87+AL87+AN87+AP87+AR87+AT87+AV87+AX87</f>
        <v>858736</v>
      </c>
      <c r="E87" s="22" t="s">
        <v>64</v>
      </c>
      <c r="F87" s="46">
        <f>SUMIF(E$133:E$227,E87,F$133:F$227)</f>
        <v>132000</v>
      </c>
      <c r="G87" s="47" t="s">
        <v>82</v>
      </c>
      <c r="H87" s="48">
        <f>SUMIF(G$133:G$227,G87,H$133:H$227)</f>
        <v>20736</v>
      </c>
      <c r="I87" s="22" t="s">
        <v>67</v>
      </c>
      <c r="J87" s="46">
        <f>SUMIF(I$133:I$227,I87,J$133:J$227)</f>
        <v>235000</v>
      </c>
      <c r="K87" s="47" t="s">
        <v>39</v>
      </c>
      <c r="L87" s="48">
        <f>SUMIF(K$133:K$227,K87,L$133:L$227)</f>
        <v>415000</v>
      </c>
      <c r="M87" s="22" t="s">
        <v>316</v>
      </c>
      <c r="N87" s="13">
        <f>SUMIF(M$133:M$227,M87,N$133:N$227)</f>
        <v>0</v>
      </c>
      <c r="O87" s="36" t="s">
        <v>59</v>
      </c>
      <c r="P87" s="37">
        <f>SUMIF(O$133:O$227,O87,P$133:P$227)</f>
        <v>56000</v>
      </c>
      <c r="Q87" s="21" t="s">
        <v>398</v>
      </c>
      <c r="R87" s="13">
        <f>SUMIF(Q$133:Q$227,Q87,R$133:R$227)</f>
        <v>0</v>
      </c>
      <c r="S87" s="36" t="s">
        <v>45</v>
      </c>
      <c r="T87" s="37">
        <f>SUMIF(S$133:S$227,S87,T$133:T$227)</f>
        <v>0</v>
      </c>
      <c r="U87" s="21" t="s">
        <v>336</v>
      </c>
      <c r="V87" s="13">
        <f>SUMIF(U$133:U$227,U87,V$133:V$227)</f>
        <v>0</v>
      </c>
      <c r="W87" s="36" t="s">
        <v>62</v>
      </c>
      <c r="X87" s="37">
        <f>SUMIF(W$133:W$227,W87,X$133:X$227)</f>
        <v>0</v>
      </c>
      <c r="Y87" s="21" t="s">
        <v>51</v>
      </c>
      <c r="Z87" s="13">
        <f>SUMIF(Y$133:Y$227,Y87,Z$133:Z$227)</f>
        <v>0</v>
      </c>
      <c r="AA87" s="36" t="s">
        <v>37</v>
      </c>
      <c r="AB87" s="37">
        <f>SUMIF(AA$133:AA$227,AA87,AB$133:AB$227)</f>
        <v>0</v>
      </c>
      <c r="AC87" s="21" t="s">
        <v>65</v>
      </c>
      <c r="AD87" s="13">
        <f>SUMIF(AC$133:AC$227,AC87,AD$133:AD$227)</f>
        <v>0</v>
      </c>
      <c r="AE87" s="36" t="s">
        <v>72</v>
      </c>
      <c r="AF87" s="37">
        <f>SUMIF(AE$133:AE$227,AE87,AF$133:AF$227)</f>
        <v>0</v>
      </c>
      <c r="AG87" s="21" t="s">
        <v>301</v>
      </c>
      <c r="AH87" s="13">
        <f>SUMIF(AG$133:AG$227,AG87,AH$133:AH$227)</f>
        <v>0</v>
      </c>
      <c r="AI87" s="36" t="s">
        <v>44</v>
      </c>
      <c r="AJ87" s="37">
        <f>SUMIF(AI$133:AI$227,AI87,AJ$133:AJ$227)</f>
        <v>0</v>
      </c>
      <c r="AK87" s="21" t="s">
        <v>369</v>
      </c>
      <c r="AL87" s="13">
        <f>SUMIF(AK$133:AK$227,AK87,AL$133:AL$227)</f>
        <v>0</v>
      </c>
      <c r="AM87" s="36" t="s">
        <v>38</v>
      </c>
      <c r="AN87" s="37">
        <f>SUMIF(AM$133:AM$227,AM87,AN$133:AN$227)</f>
        <v>0</v>
      </c>
      <c r="AO87" s="21" t="s">
        <v>55</v>
      </c>
      <c r="AP87" s="13">
        <f>SUMIF(AO$133:AO$227,AO87,AP$133:AP$227)</f>
        <v>0</v>
      </c>
      <c r="AQ87" s="36" t="s">
        <v>335</v>
      </c>
      <c r="AR87" s="37">
        <f>SUMIF(AQ$133:AQ$227,AQ87,AR$133:AR$227)</f>
        <v>0</v>
      </c>
      <c r="AS87" s="21" t="s">
        <v>46</v>
      </c>
      <c r="AT87" s="13">
        <f>SUMIF(AS$133:AS$227,AS87,AT$133:AT$227)</f>
        <v>0</v>
      </c>
      <c r="AU87" s="36" t="s">
        <v>345</v>
      </c>
      <c r="AV87" s="37">
        <f>SUMIF(AU$133:AU$227,AU87,AV$133:AV$227)</f>
        <v>0</v>
      </c>
      <c r="AW87" s="21" t="s">
        <v>53</v>
      </c>
      <c r="AX87" s="13">
        <f>SUMIF(AW$133:AW$227,AW87,AX$133:AX$227)</f>
        <v>0</v>
      </c>
    </row>
    <row r="88" spans="1:50" ht="16.5" thickBot="1" x14ac:dyDescent="0.3">
      <c r="A88" s="15">
        <f>A87+1</f>
        <v>82</v>
      </c>
      <c r="B88" s="22" t="s">
        <v>187</v>
      </c>
      <c r="C88" s="22" t="s">
        <v>300</v>
      </c>
      <c r="D88" s="39">
        <f>F88+H88+J88+L88+N88+P88+R88+T88+V88+X88+Z88+AB88+AD88+AF88+AH88+AJ88+AL88+AN88+AP88+AR88+AT88+AV88+AX88</f>
        <v>855405</v>
      </c>
      <c r="E88" s="22" t="s">
        <v>65</v>
      </c>
      <c r="F88" s="46">
        <f>SUMIF(E$133:E$227,E88,F$133:F$227)</f>
        <v>0</v>
      </c>
      <c r="G88" s="47" t="s">
        <v>51</v>
      </c>
      <c r="H88" s="48">
        <f>SUMIF(G$133:G$227,G88,H$133:H$227)</f>
        <v>34080</v>
      </c>
      <c r="I88" s="22" t="s">
        <v>305</v>
      </c>
      <c r="J88" s="46">
        <f>SUMIF(I$133:I$227,I88,J$133:J$227)</f>
        <v>33125</v>
      </c>
      <c r="K88" s="47" t="s">
        <v>39</v>
      </c>
      <c r="L88" s="48">
        <f>SUMIF(K$133:K$227,K88,L$133:L$227)</f>
        <v>415000</v>
      </c>
      <c r="M88" s="22" t="s">
        <v>354</v>
      </c>
      <c r="N88" s="13">
        <f>SUMIF(M$133:M$227,M88,N$133:N$227)</f>
        <v>0</v>
      </c>
      <c r="O88" s="36" t="s">
        <v>57</v>
      </c>
      <c r="P88" s="37">
        <f>SUMIF(O$133:O$227,O88,P$133:P$227)</f>
        <v>373200</v>
      </c>
      <c r="Q88" s="21" t="s">
        <v>402</v>
      </c>
      <c r="R88" s="13">
        <f>SUMIF(Q$133:Q$227,Q88,R$133:R$227)</f>
        <v>0</v>
      </c>
      <c r="S88" s="36" t="s">
        <v>41</v>
      </c>
      <c r="T88" s="37">
        <f>SUMIF(S$133:S$227,S88,T$133:T$227)</f>
        <v>0</v>
      </c>
      <c r="U88" s="21" t="s">
        <v>54</v>
      </c>
      <c r="V88" s="13">
        <f>SUMIF(U$133:U$227,U88,V$133:V$227)</f>
        <v>0</v>
      </c>
      <c r="W88" s="36" t="s">
        <v>412</v>
      </c>
      <c r="X88" s="37">
        <f>SUMIF(W$133:W$227,W88,X$133:X$227)</f>
        <v>0</v>
      </c>
      <c r="Y88" s="21" t="s">
        <v>312</v>
      </c>
      <c r="Z88" s="13">
        <f>SUMIF(Y$133:Y$227,Y88,Z$133:Z$227)</f>
        <v>0</v>
      </c>
      <c r="AA88" s="36" t="s">
        <v>39</v>
      </c>
      <c r="AB88" s="37">
        <f>SUMIF(AA$133:AA$227,AA88,AB$133:AB$227)</f>
        <v>0</v>
      </c>
      <c r="AC88" s="21" t="s">
        <v>38</v>
      </c>
      <c r="AD88" s="13">
        <f>SUMIF(AC$133:AC$227,AC88,AD$133:AD$227)</f>
        <v>0</v>
      </c>
      <c r="AE88" s="36" t="s">
        <v>35</v>
      </c>
      <c r="AF88" s="37">
        <f>SUMIF(AE$133:AE$227,AE88,AF$133:AF$227)</f>
        <v>0</v>
      </c>
      <c r="AG88" s="21" t="s">
        <v>353</v>
      </c>
      <c r="AH88" s="13">
        <f>SUMIF(AG$133:AG$227,AG88,AH$133:AH$227)</f>
        <v>0</v>
      </c>
      <c r="AI88" s="36" t="s">
        <v>310</v>
      </c>
      <c r="AJ88" s="37">
        <f>SUMIF(AI$133:AI$227,AI88,AJ$133:AJ$227)</f>
        <v>0</v>
      </c>
      <c r="AK88" s="21" t="s">
        <v>438</v>
      </c>
      <c r="AL88" s="13">
        <f>SUMIF(AK$133:AK$227,AK88,AL$133:AL$227)</f>
        <v>0</v>
      </c>
      <c r="AM88" s="36" t="s">
        <v>53</v>
      </c>
      <c r="AN88" s="37">
        <f>SUMIF(AM$133:AM$227,AM88,AN$133:AN$227)</f>
        <v>0</v>
      </c>
      <c r="AO88" s="21" t="s">
        <v>55</v>
      </c>
      <c r="AP88" s="13">
        <f>SUMIF(AO$133:AO$227,AO88,AP$133:AP$227)</f>
        <v>0</v>
      </c>
      <c r="AQ88" s="36" t="s">
        <v>44</v>
      </c>
      <c r="AR88" s="37">
        <f>SUMIF(AQ$133:AQ$227,AQ88,AR$133:AR$227)</f>
        <v>0</v>
      </c>
      <c r="AS88" s="21" t="s">
        <v>335</v>
      </c>
      <c r="AT88" s="13">
        <f>SUMIF(AS$133:AS$227,AS88,AT$133:AT$227)</f>
        <v>0</v>
      </c>
      <c r="AU88" s="36" t="s">
        <v>72</v>
      </c>
      <c r="AV88" s="37">
        <f>SUMIF(AU$133:AU$227,AU88,AV$133:AV$227)</f>
        <v>0</v>
      </c>
      <c r="AW88" s="21" t="s">
        <v>39</v>
      </c>
      <c r="AX88" s="13">
        <f>SUMIF(AW$133:AW$227,AW88,AX$133:AX$227)</f>
        <v>0</v>
      </c>
    </row>
    <row r="89" spans="1:50" ht="16.5" thickBot="1" x14ac:dyDescent="0.3">
      <c r="A89" s="15">
        <f>A88+1</f>
        <v>83</v>
      </c>
      <c r="B89" s="22" t="s">
        <v>109</v>
      </c>
      <c r="C89" s="22" t="s">
        <v>242</v>
      </c>
      <c r="D89" s="39">
        <f>F89+H89+J89+L89+N89+P89+R89+T89+V89+X89+Z89+AB89+AD89+AF89+AH89+AJ89+AL89+AN89+AP89+AR89+AT89+AV89+AX89</f>
        <v>849350</v>
      </c>
      <c r="E89" s="22" t="s">
        <v>41</v>
      </c>
      <c r="F89" s="46">
        <f>SUMIF(E$133:E$227,E89,F$133:F$227)</f>
        <v>0</v>
      </c>
      <c r="G89" s="47" t="s">
        <v>305</v>
      </c>
      <c r="H89" s="48">
        <f>SUMIF(G$133:G$227,G89,H$133:H$227)</f>
        <v>160800</v>
      </c>
      <c r="I89" s="22" t="s">
        <v>45</v>
      </c>
      <c r="J89" s="46">
        <f>SUMIF(I$133:I$227,I89,J$133:J$227)</f>
        <v>39750</v>
      </c>
      <c r="K89" s="47" t="s">
        <v>38</v>
      </c>
      <c r="L89" s="48">
        <f>SUMIF(K$133:K$227,K89,L$133:L$227)</f>
        <v>603200</v>
      </c>
      <c r="M89" s="22" t="s">
        <v>358</v>
      </c>
      <c r="N89" s="13">
        <f>SUMIF(M$133:M$227,M89,N$133:N$227)</f>
        <v>45600</v>
      </c>
      <c r="O89" s="36" t="s">
        <v>65</v>
      </c>
      <c r="P89" s="37">
        <f>SUMIF(O$133:O$227,O89,P$133:P$227)</f>
        <v>0</v>
      </c>
      <c r="Q89" s="21" t="s">
        <v>301</v>
      </c>
      <c r="R89" s="13">
        <f>SUMIF(Q$133:Q$227,Q89,R$133:R$227)</f>
        <v>0</v>
      </c>
      <c r="S89" s="36" t="s">
        <v>308</v>
      </c>
      <c r="T89" s="37">
        <f>SUMIF(S$133:S$227,S89,T$133:T$227)</f>
        <v>0</v>
      </c>
      <c r="U89" s="21" t="s">
        <v>340</v>
      </c>
      <c r="V89" s="13">
        <f>SUMIF(U$133:U$227,U89,V$133:V$227)</f>
        <v>0</v>
      </c>
      <c r="W89" s="36" t="s">
        <v>66</v>
      </c>
      <c r="X89" s="37">
        <f>SUMIF(W$133:W$227,W89,X$133:X$227)</f>
        <v>0</v>
      </c>
      <c r="Y89" s="21" t="s">
        <v>412</v>
      </c>
      <c r="Z89" s="13">
        <f>SUMIF(Y$133:Y$227,Y89,Z$133:Z$227)</f>
        <v>0</v>
      </c>
      <c r="AA89" s="36" t="s">
        <v>39</v>
      </c>
      <c r="AB89" s="37">
        <f>SUMIF(AA$133:AA$227,AA89,AB$133:AB$227)</f>
        <v>0</v>
      </c>
      <c r="AC89" s="21" t="s">
        <v>339</v>
      </c>
      <c r="AD89" s="13">
        <f>SUMIF(AC$133:AC$227,AC89,AD$133:AD$227)</f>
        <v>0</v>
      </c>
      <c r="AE89" s="36" t="s">
        <v>316</v>
      </c>
      <c r="AF89" s="37">
        <f>SUMIF(AE$133:AE$227,AE89,AF$133:AF$227)</f>
        <v>0</v>
      </c>
      <c r="AG89" s="21" t="s">
        <v>304</v>
      </c>
      <c r="AH89" s="13">
        <f>SUMIF(AG$133:AG$227,AG89,AH$133:AH$227)</f>
        <v>0</v>
      </c>
      <c r="AI89" s="36" t="s">
        <v>440</v>
      </c>
      <c r="AJ89" s="37">
        <f>SUMIF(AI$133:AI$227,AI89,AJ$133:AJ$227)</f>
        <v>0</v>
      </c>
      <c r="AK89" s="21" t="s">
        <v>59</v>
      </c>
      <c r="AL89" s="13">
        <f>SUMIF(AK$133:AK$227,AK89,AL$133:AL$227)</f>
        <v>0</v>
      </c>
      <c r="AM89" s="36" t="s">
        <v>56</v>
      </c>
      <c r="AN89" s="37">
        <f>SUMIF(AM$133:AM$227,AM89,AN$133:AN$227)</f>
        <v>0</v>
      </c>
      <c r="AO89" s="21" t="s">
        <v>55</v>
      </c>
      <c r="AP89" s="13">
        <f>SUMIF(AO$133:AO$227,AO89,AP$133:AP$227)</f>
        <v>0</v>
      </c>
      <c r="AQ89" s="36" t="s">
        <v>48</v>
      </c>
      <c r="AR89" s="37">
        <f>SUMIF(AQ$133:AQ$227,AQ89,AR$133:AR$227)</f>
        <v>0</v>
      </c>
      <c r="AS89" s="21" t="s">
        <v>36</v>
      </c>
      <c r="AT89" s="13">
        <f>SUMIF(AS$133:AS$227,AS89,AT$133:AT$227)</f>
        <v>0</v>
      </c>
      <c r="AU89" s="36" t="s">
        <v>57</v>
      </c>
      <c r="AV89" s="37">
        <f>SUMIF(AU$133:AU$227,AU89,AV$133:AV$227)</f>
        <v>0</v>
      </c>
      <c r="AW89" s="21" t="s">
        <v>335</v>
      </c>
      <c r="AX89" s="13">
        <f>SUMIF(AW$133:AW$227,AW89,AX$133:AX$227)</f>
        <v>0</v>
      </c>
    </row>
    <row r="90" spans="1:50" ht="16.5" thickBot="1" x14ac:dyDescent="0.3">
      <c r="A90" s="15">
        <f>A89+1</f>
        <v>84</v>
      </c>
      <c r="B90" s="22" t="s">
        <v>165</v>
      </c>
      <c r="C90" s="22" t="s">
        <v>269</v>
      </c>
      <c r="D90" s="39">
        <f>F90+H90+J90+L90+N90+P90+R90+T90+V90+X90+Z90+AB90+AD90+AF90+AH90+AJ90+AL90+AN90+AP90+AR90+AT90+AV90+AX90</f>
        <v>813000</v>
      </c>
      <c r="E90" s="22" t="s">
        <v>317</v>
      </c>
      <c r="F90" s="46">
        <f>SUMIF(E$133:E$227,E90,F$133:F$227)</f>
        <v>0</v>
      </c>
      <c r="G90" s="47" t="s">
        <v>332</v>
      </c>
      <c r="H90" s="48">
        <f>SUMIF(G$133:G$227,G90,H$133:H$227)</f>
        <v>0</v>
      </c>
      <c r="I90" s="22" t="s">
        <v>38</v>
      </c>
      <c r="J90" s="46">
        <f>SUMIF(I$133:I$227,I90,J$133:J$227)</f>
        <v>235000</v>
      </c>
      <c r="K90" s="47" t="s">
        <v>349</v>
      </c>
      <c r="L90" s="48">
        <f>SUMIF(K$133:K$227,K90,L$133:L$227)</f>
        <v>0</v>
      </c>
      <c r="M90" s="22" t="s">
        <v>361</v>
      </c>
      <c r="N90" s="13">
        <f>SUMIF(M$133:M$227,M90,N$133:N$227)</f>
        <v>0</v>
      </c>
      <c r="O90" s="36" t="s">
        <v>48</v>
      </c>
      <c r="P90" s="37">
        <f>SUMIF(O$133:O$227,O90,P$133:P$227)</f>
        <v>578000</v>
      </c>
      <c r="Q90" s="21" t="s">
        <v>366</v>
      </c>
      <c r="R90" s="13">
        <f>SUMIF(Q$133:Q$227,Q90,R$133:R$227)</f>
        <v>0</v>
      </c>
      <c r="S90" s="36" t="s">
        <v>53</v>
      </c>
      <c r="T90" s="37">
        <f>SUMIF(S$133:S$227,S90,T$133:T$227)</f>
        <v>0</v>
      </c>
      <c r="U90" s="21" t="s">
        <v>63</v>
      </c>
      <c r="V90" s="13">
        <f>SUMIF(U$133:U$227,U90,V$133:V$227)</f>
        <v>0</v>
      </c>
      <c r="W90" s="36" t="s">
        <v>419</v>
      </c>
      <c r="X90" s="37">
        <f>SUMIF(W$133:W$227,W90,X$133:X$227)</f>
        <v>0</v>
      </c>
      <c r="Y90" s="21" t="s">
        <v>49</v>
      </c>
      <c r="Z90" s="13">
        <f>SUMIF(Y$133:Y$227,Y90,Z$133:Z$227)</f>
        <v>0</v>
      </c>
      <c r="AA90" s="36" t="s">
        <v>410</v>
      </c>
      <c r="AB90" s="37">
        <f>SUMIF(AA$133:AA$227,AA90,AB$133:AB$227)</f>
        <v>0</v>
      </c>
      <c r="AC90" s="21" t="s">
        <v>328</v>
      </c>
      <c r="AD90" s="13">
        <f>SUMIF(AC$133:AC$227,AC90,AD$133:AD$227)</f>
        <v>0</v>
      </c>
      <c r="AE90" s="36" t="s">
        <v>310</v>
      </c>
      <c r="AF90" s="37">
        <f>SUMIF(AE$133:AE$227,AE90,AF$133:AF$227)</f>
        <v>0</v>
      </c>
      <c r="AG90" s="21" t="s">
        <v>446</v>
      </c>
      <c r="AH90" s="13">
        <f>SUMIF(AG$133:AG$227,AG90,AH$133:AH$227)</f>
        <v>0</v>
      </c>
      <c r="AI90" s="36" t="s">
        <v>452</v>
      </c>
      <c r="AJ90" s="37">
        <f>SUMIF(AI$133:AI$227,AI90,AJ$133:AJ$227)</f>
        <v>0</v>
      </c>
      <c r="AK90" s="21" t="s">
        <v>391</v>
      </c>
      <c r="AL90" s="13">
        <f>SUMIF(AK$133:AK$227,AK90,AL$133:AL$227)</f>
        <v>0</v>
      </c>
      <c r="AM90" s="36" t="s">
        <v>464</v>
      </c>
      <c r="AN90" s="37">
        <f>SUMIF(AM$133:AM$227,AM90,AN$133:AN$227)</f>
        <v>0</v>
      </c>
      <c r="AO90" s="21" t="s">
        <v>467</v>
      </c>
      <c r="AP90" s="13">
        <f>SUMIF(AO$133:AO$227,AO90,AP$133:AP$227)</f>
        <v>0</v>
      </c>
      <c r="AQ90" s="36" t="s">
        <v>318</v>
      </c>
      <c r="AR90" s="37">
        <f>SUMIF(AQ$133:AQ$227,AQ90,AR$133:AR$227)</f>
        <v>0</v>
      </c>
      <c r="AS90" s="21" t="s">
        <v>379</v>
      </c>
      <c r="AT90" s="13">
        <f>SUMIF(AS$133:AS$227,AS90,AT$133:AT$227)</f>
        <v>0</v>
      </c>
      <c r="AU90" s="36" t="s">
        <v>453</v>
      </c>
      <c r="AV90" s="37">
        <f>SUMIF(AU$133:AU$227,AU90,AV$133:AV$227)</f>
        <v>0</v>
      </c>
      <c r="AW90" s="21" t="s">
        <v>314</v>
      </c>
      <c r="AX90" s="13">
        <f>SUMIF(AW$133:AW$227,AW90,AX$133:AX$227)</f>
        <v>0</v>
      </c>
    </row>
    <row r="91" spans="1:50" ht="16.5" thickBot="1" x14ac:dyDescent="0.3">
      <c r="A91" s="15">
        <f>A90+1</f>
        <v>85</v>
      </c>
      <c r="B91" s="22" t="s">
        <v>109</v>
      </c>
      <c r="C91" s="22" t="s">
        <v>203</v>
      </c>
      <c r="D91" s="39">
        <f>F91+H91+J91+L91+N91+P91+R91+T91+V91+X91+Z91+AB91+AD91+AF91+AH91+AJ91+AL91+AN91+AP91+AR91+AT91+AV91+AX91</f>
        <v>799640</v>
      </c>
      <c r="E91" s="22" t="s">
        <v>301</v>
      </c>
      <c r="F91" s="46">
        <f>SUMIF(E$133:E$227,E91,F$133:F$227)</f>
        <v>92640</v>
      </c>
      <c r="G91" s="47" t="s">
        <v>477</v>
      </c>
      <c r="H91" s="48">
        <f>SUMIF(G$133:G$227,G91,H$133:H$227)</f>
        <v>439680</v>
      </c>
      <c r="I91" s="22" t="s">
        <v>304</v>
      </c>
      <c r="J91" s="46">
        <f>SUMIF(I$133:I$227,I91,J$133:J$227)</f>
        <v>162000</v>
      </c>
      <c r="K91" s="47" t="s">
        <v>40</v>
      </c>
      <c r="L91" s="48">
        <f>SUMIF(K$133:K$227,K91,L$133:L$227)</f>
        <v>92250</v>
      </c>
      <c r="M91" s="22" t="s">
        <v>65</v>
      </c>
      <c r="N91" s="13">
        <f>SUMIF(M$133:M$227,M91,N$133:N$227)</f>
        <v>0</v>
      </c>
      <c r="O91" s="36" t="s">
        <v>56</v>
      </c>
      <c r="P91" s="37">
        <f>SUMIF(O$133:O$227,O91,P$133:P$227)</f>
        <v>0</v>
      </c>
      <c r="Q91" s="21" t="s">
        <v>83</v>
      </c>
      <c r="R91" s="13">
        <f>SUMIF(Q$133:Q$227,Q91,R$133:R$227)</f>
        <v>13070</v>
      </c>
      <c r="S91" s="36" t="s">
        <v>39</v>
      </c>
      <c r="T91" s="37">
        <f>SUMIF(S$133:S$227,S91,T$133:T$227)</f>
        <v>0</v>
      </c>
      <c r="U91" s="21" t="s">
        <v>59</v>
      </c>
      <c r="V91" s="13">
        <f>SUMIF(U$133:U$227,U91,V$133:V$227)</f>
        <v>0</v>
      </c>
      <c r="W91" s="36" t="s">
        <v>72</v>
      </c>
      <c r="X91" s="37">
        <f>SUMIF(W$133:W$227,W91,X$133:X$227)</f>
        <v>0</v>
      </c>
      <c r="Y91" s="21" t="s">
        <v>55</v>
      </c>
      <c r="Z91" s="13">
        <f>SUMIF(Y$133:Y$227,Y91,Z$133:Z$227)</f>
        <v>0</v>
      </c>
      <c r="AA91" s="36" t="s">
        <v>38</v>
      </c>
      <c r="AB91" s="37">
        <f>SUMIF(AA$133:AA$227,AA91,AB$133:AB$227)</f>
        <v>0</v>
      </c>
      <c r="AC91" s="21" t="s">
        <v>67</v>
      </c>
      <c r="AD91" s="13">
        <f>SUMIF(AC$133:AC$227,AC91,AD$133:AD$227)</f>
        <v>0</v>
      </c>
      <c r="AE91" s="36" t="s">
        <v>336</v>
      </c>
      <c r="AF91" s="37">
        <f>SUMIF(AE$133:AE$227,AE91,AF$133:AF$227)</f>
        <v>0</v>
      </c>
      <c r="AG91" s="21" t="s">
        <v>310</v>
      </c>
      <c r="AH91" s="13">
        <f>SUMIF(AG$133:AG$227,AG91,AH$133:AH$227)</f>
        <v>0</v>
      </c>
      <c r="AI91" s="36" t="s">
        <v>301</v>
      </c>
      <c r="AJ91" s="37">
        <f>SUMIF(AI$133:AI$227,AI91,AJ$133:AJ$227)</f>
        <v>0</v>
      </c>
      <c r="AK91" s="21" t="s">
        <v>64</v>
      </c>
      <c r="AL91" s="13">
        <f>SUMIF(AK$133:AK$227,AK91,AL$133:AL$227)</f>
        <v>0</v>
      </c>
      <c r="AM91" s="36" t="s">
        <v>53</v>
      </c>
      <c r="AN91" s="37">
        <f>SUMIF(AM$133:AM$227,AM91,AN$133:AN$227)</f>
        <v>0</v>
      </c>
      <c r="AO91" s="21" t="s">
        <v>335</v>
      </c>
      <c r="AP91" s="13">
        <f>SUMIF(AO$133:AO$227,AO91,AP$133:AP$227)</f>
        <v>0</v>
      </c>
      <c r="AQ91" s="36" t="s">
        <v>36</v>
      </c>
      <c r="AR91" s="37">
        <f>SUMIF(AQ$133:AQ$227,AQ91,AR$133:AR$227)</f>
        <v>0</v>
      </c>
      <c r="AS91" s="21" t="s">
        <v>46</v>
      </c>
      <c r="AT91" s="13">
        <f>SUMIF(AS$133:AS$227,AS91,AT$133:AT$227)</f>
        <v>0</v>
      </c>
      <c r="AU91" s="36" t="s">
        <v>347</v>
      </c>
      <c r="AV91" s="37">
        <f>SUMIF(AU$133:AU$227,AU91,AV$133:AV$227)</f>
        <v>0</v>
      </c>
      <c r="AW91" s="21" t="s">
        <v>60</v>
      </c>
      <c r="AX91" s="13">
        <f>SUMIF(AW$133:AW$227,AW91,AX$133:AX$227)</f>
        <v>0</v>
      </c>
    </row>
    <row r="92" spans="1:50" ht="16.5" thickBot="1" x14ac:dyDescent="0.3">
      <c r="A92" s="15">
        <f>A91+1</f>
        <v>86</v>
      </c>
      <c r="B92" s="22" t="s">
        <v>144</v>
      </c>
      <c r="C92" s="22" t="s">
        <v>273</v>
      </c>
      <c r="D92" s="39">
        <f>F92+H92+J92+L92+N92+P92+R92+T92+V92+X92+Z92+AB92+AD92+AF92+AH92+AJ92+AL92+AN92+AP92+AR92+AT92+AV92+AX92</f>
        <v>768050</v>
      </c>
      <c r="E92" s="22" t="s">
        <v>72</v>
      </c>
      <c r="F92" s="46">
        <f>SUMIF(E$133:E$227,E92,F$133:F$227)</f>
        <v>0</v>
      </c>
      <c r="G92" s="47" t="s">
        <v>305</v>
      </c>
      <c r="H92" s="48">
        <f>SUMIF(G$133:G$227,G92,H$133:H$227)</f>
        <v>160800</v>
      </c>
      <c r="I92" s="22" t="s">
        <v>336</v>
      </c>
      <c r="J92" s="46">
        <f>SUMIF(I$133:I$227,I92,J$133:J$227)</f>
        <v>515000</v>
      </c>
      <c r="K92" s="47" t="s">
        <v>40</v>
      </c>
      <c r="L92" s="48">
        <f>SUMIF(K$133:K$227,K92,L$133:L$227)</f>
        <v>92250</v>
      </c>
      <c r="M92" s="22" t="s">
        <v>65</v>
      </c>
      <c r="N92" s="13">
        <f>SUMIF(M$133:M$227,M92,N$133:N$227)</f>
        <v>0</v>
      </c>
      <c r="O92" s="36" t="s">
        <v>43</v>
      </c>
      <c r="P92" s="37">
        <f>SUMIF(O$133:O$227,O92,P$133:P$227)</f>
        <v>0</v>
      </c>
      <c r="Q92" s="21" t="s">
        <v>369</v>
      </c>
      <c r="R92" s="13">
        <f>SUMIF(Q$133:Q$227,Q92,R$133:R$227)</f>
        <v>0</v>
      </c>
      <c r="S92" s="36" t="s">
        <v>347</v>
      </c>
      <c r="T92" s="37">
        <f>SUMIF(S$133:S$227,S92,T$133:T$227)</f>
        <v>0</v>
      </c>
      <c r="U92" s="21" t="s">
        <v>44</v>
      </c>
      <c r="V92" s="13">
        <f>SUMIF(U$133:U$227,U92,V$133:V$227)</f>
        <v>0</v>
      </c>
      <c r="W92" s="36" t="s">
        <v>62</v>
      </c>
      <c r="X92" s="37">
        <f>SUMIF(W$133:W$227,W92,X$133:X$227)</f>
        <v>0</v>
      </c>
      <c r="Y92" s="21" t="s">
        <v>66</v>
      </c>
      <c r="Z92" s="13">
        <f>SUMIF(Y$133:Y$227,Y92,Z$133:Z$227)</f>
        <v>0</v>
      </c>
      <c r="AA92" s="36" t="s">
        <v>39</v>
      </c>
      <c r="AB92" s="37">
        <f>SUMIF(AA$133:AA$227,AA92,AB$133:AB$227)</f>
        <v>0</v>
      </c>
      <c r="AC92" s="21" t="s">
        <v>59</v>
      </c>
      <c r="AD92" s="13">
        <f>SUMIF(AC$133:AC$227,AC92,AD$133:AD$227)</f>
        <v>0</v>
      </c>
      <c r="AE92" s="36" t="s">
        <v>312</v>
      </c>
      <c r="AF92" s="37">
        <f>SUMIF(AE$133:AE$227,AE92,AF$133:AF$227)</f>
        <v>0</v>
      </c>
      <c r="AG92" s="21" t="s">
        <v>60</v>
      </c>
      <c r="AH92" s="13">
        <f>SUMIF(AG$133:AG$227,AG92,AH$133:AH$227)</f>
        <v>0</v>
      </c>
      <c r="AI92" s="36" t="s">
        <v>310</v>
      </c>
      <c r="AJ92" s="37">
        <f>SUMIF(AI$133:AI$227,AI92,AJ$133:AJ$227)</f>
        <v>0</v>
      </c>
      <c r="AK92" s="21" t="s">
        <v>398</v>
      </c>
      <c r="AL92" s="13">
        <f>SUMIF(AK$133:AK$227,AK92,AL$133:AL$227)</f>
        <v>0</v>
      </c>
      <c r="AM92" s="36" t="s">
        <v>56</v>
      </c>
      <c r="AN92" s="37">
        <f>SUMIF(AM$133:AM$227,AM92,AN$133:AN$227)</f>
        <v>0</v>
      </c>
      <c r="AO92" s="21" t="s">
        <v>55</v>
      </c>
      <c r="AP92" s="13">
        <f>SUMIF(AO$133:AO$227,AO92,AP$133:AP$227)</f>
        <v>0</v>
      </c>
      <c r="AQ92" s="36" t="s">
        <v>63</v>
      </c>
      <c r="AR92" s="37">
        <f>SUMIF(AQ$133:AQ$227,AQ92,AR$133:AR$227)</f>
        <v>0</v>
      </c>
      <c r="AS92" s="21" t="s">
        <v>48</v>
      </c>
      <c r="AT92" s="13">
        <f>SUMIF(AS$133:AS$227,AS92,AT$133:AT$227)</f>
        <v>0</v>
      </c>
      <c r="AU92" s="36" t="s">
        <v>80</v>
      </c>
      <c r="AV92" s="37">
        <f>SUMIF(AU$133:AU$227,AU92,AV$133:AV$227)</f>
        <v>0</v>
      </c>
      <c r="AW92" s="21" t="s">
        <v>51</v>
      </c>
      <c r="AX92" s="13">
        <f>SUMIF(AW$133:AW$227,AW92,AX$133:AX$227)</f>
        <v>0</v>
      </c>
    </row>
    <row r="93" spans="1:50" ht="16.5" thickBot="1" x14ac:dyDescent="0.3">
      <c r="A93" s="15">
        <f>A92+1</f>
        <v>87</v>
      </c>
      <c r="B93" s="22" t="s">
        <v>119</v>
      </c>
      <c r="C93" s="22" t="s">
        <v>235</v>
      </c>
      <c r="D93" s="39">
        <f>F93+H93+J93+L93+N93+P93+R93+T93+V93+X93+Z93+AB93+AD93+AF93+AH93+AJ93+AL93+AN93+AP93+AR93+AT93+AV93+AX93</f>
        <v>765200</v>
      </c>
      <c r="E93" s="22" t="s">
        <v>71</v>
      </c>
      <c r="F93" s="46">
        <f>SUMIF(E$133:E$227,E93,F$133:F$227)</f>
        <v>0</v>
      </c>
      <c r="G93" s="47" t="s">
        <v>70</v>
      </c>
      <c r="H93" s="48">
        <f>SUMIF(G$133:G$227,G93,H$133:H$227)</f>
        <v>0</v>
      </c>
      <c r="I93" s="22" t="s">
        <v>304</v>
      </c>
      <c r="J93" s="46">
        <f>SUMIF(I$133:I$227,I93,J$133:J$227)</f>
        <v>162000</v>
      </c>
      <c r="K93" s="47" t="s">
        <v>46</v>
      </c>
      <c r="L93" s="48">
        <f>SUMIF(K$133:K$227,K93,L$133:L$227)</f>
        <v>603200</v>
      </c>
      <c r="M93" s="22" t="s">
        <v>331</v>
      </c>
      <c r="N93" s="13">
        <f>SUMIF(M$133:M$227,M93,N$133:N$227)</f>
        <v>0</v>
      </c>
      <c r="O93" s="36" t="s">
        <v>333</v>
      </c>
      <c r="P93" s="37">
        <f>SUMIF(O$133:O$227,O93,P$133:P$227)</f>
        <v>0</v>
      </c>
      <c r="Q93" s="21" t="s">
        <v>315</v>
      </c>
      <c r="R93" s="13">
        <f>SUMIF(Q$133:Q$227,Q93,R$133:R$227)</f>
        <v>0</v>
      </c>
      <c r="S93" s="36" t="s">
        <v>51</v>
      </c>
      <c r="T93" s="37">
        <f>SUMIF(S$133:S$227,S93,T$133:T$227)</f>
        <v>0</v>
      </c>
      <c r="U93" s="21" t="s">
        <v>340</v>
      </c>
      <c r="V93" s="13">
        <f>SUMIF(U$133:U$227,U93,V$133:V$227)</f>
        <v>0</v>
      </c>
      <c r="W93" s="36" t="s">
        <v>301</v>
      </c>
      <c r="X93" s="37">
        <f>SUMIF(W$133:W$227,W93,X$133:X$227)</f>
        <v>0</v>
      </c>
      <c r="Y93" s="21" t="s">
        <v>412</v>
      </c>
      <c r="Z93" s="13">
        <f>SUMIF(Y$133:Y$227,Y93,Z$133:Z$227)</f>
        <v>0</v>
      </c>
      <c r="AA93" s="36" t="s">
        <v>56</v>
      </c>
      <c r="AB93" s="37">
        <f>SUMIF(AA$133:AA$227,AA93,AB$133:AB$227)</f>
        <v>0</v>
      </c>
      <c r="AC93" s="21" t="s">
        <v>72</v>
      </c>
      <c r="AD93" s="13">
        <f>SUMIF(AC$133:AC$227,AC93,AD$133:AD$227)</f>
        <v>0</v>
      </c>
      <c r="AE93" s="36" t="s">
        <v>64</v>
      </c>
      <c r="AF93" s="37">
        <f>SUMIF(AE$133:AE$227,AE93,AF$133:AF$227)</f>
        <v>0</v>
      </c>
      <c r="AG93" s="21" t="s">
        <v>55</v>
      </c>
      <c r="AH93" s="13">
        <f>SUMIF(AG$133:AG$227,AG93,AH$133:AH$227)</f>
        <v>0</v>
      </c>
      <c r="AI93" s="36" t="s">
        <v>37</v>
      </c>
      <c r="AJ93" s="37">
        <f>SUMIF(AI$133:AI$227,AI93,AJ$133:AJ$227)</f>
        <v>0</v>
      </c>
      <c r="AK93" s="21" t="s">
        <v>347</v>
      </c>
      <c r="AL93" s="13">
        <f>SUMIF(AK$133:AK$227,AK93,AL$133:AL$227)</f>
        <v>0</v>
      </c>
      <c r="AM93" s="36" t="s">
        <v>53</v>
      </c>
      <c r="AN93" s="37">
        <f>SUMIF(AM$133:AM$227,AM93,AN$133:AN$227)</f>
        <v>0</v>
      </c>
      <c r="AO93" s="21" t="s">
        <v>55</v>
      </c>
      <c r="AP93" s="13">
        <f>SUMIF(AO$133:AO$227,AO93,AP$133:AP$227)</f>
        <v>0</v>
      </c>
      <c r="AQ93" s="36" t="s">
        <v>336</v>
      </c>
      <c r="AR93" s="37">
        <f>SUMIF(AQ$133:AQ$227,AQ93,AR$133:AR$227)</f>
        <v>0</v>
      </c>
      <c r="AS93" s="21" t="s">
        <v>310</v>
      </c>
      <c r="AT93" s="13">
        <f>SUMIF(AS$133:AS$227,AS93,AT$133:AT$227)</f>
        <v>0</v>
      </c>
      <c r="AU93" s="36" t="s">
        <v>455</v>
      </c>
      <c r="AV93" s="37">
        <f>SUMIF(AU$133:AU$227,AU93,AV$133:AV$227)</f>
        <v>0</v>
      </c>
      <c r="AW93" s="21" t="s">
        <v>39</v>
      </c>
      <c r="AX93" s="13">
        <f>SUMIF(AW$133:AW$227,AW93,AX$133:AX$227)</f>
        <v>0</v>
      </c>
    </row>
    <row r="94" spans="1:50" ht="18.600000000000001" customHeight="1" thickBot="1" x14ac:dyDescent="0.3">
      <c r="A94" s="15">
        <f>A93+1</f>
        <v>88</v>
      </c>
      <c r="B94" s="22" t="s">
        <v>141</v>
      </c>
      <c r="C94" s="22" t="s">
        <v>238</v>
      </c>
      <c r="D94" s="39">
        <f>F94+H94+J94+L94+N94+P94+R94+T94+V94+X94+Z94+AB94+AD94+AF94+AH94+AJ94+AL94+AN94+AP94+AR94+AT94+AV94+AX94</f>
        <v>750170</v>
      </c>
      <c r="E94" s="22" t="s">
        <v>310</v>
      </c>
      <c r="F94" s="46">
        <f>SUMIF(E$133:E$227,E94,F$133:F$227)</f>
        <v>0</v>
      </c>
      <c r="G94" s="47" t="s">
        <v>328</v>
      </c>
      <c r="H94" s="48">
        <f>SUMIF(G$133:G$227,G94,H$133:H$227)</f>
        <v>122720</v>
      </c>
      <c r="I94" s="22" t="s">
        <v>301</v>
      </c>
      <c r="J94" s="46">
        <f>SUMIF(I$133:I$227,I94,J$133:J$227)</f>
        <v>162000</v>
      </c>
      <c r="K94" s="47" t="s">
        <v>347</v>
      </c>
      <c r="L94" s="48">
        <f>SUMIF(K$133:K$227,K94,L$133:L$227)</f>
        <v>92250</v>
      </c>
      <c r="M94" s="22" t="s">
        <v>357</v>
      </c>
      <c r="N94" s="13">
        <f>SUMIF(M$133:M$227,M94,N$133:N$227)</f>
        <v>0</v>
      </c>
      <c r="O94" s="36" t="s">
        <v>477</v>
      </c>
      <c r="P94" s="37">
        <f>SUMIF(O$133:O$227,O94,P$133:P$227)</f>
        <v>373200</v>
      </c>
      <c r="Q94" s="21" t="s">
        <v>67</v>
      </c>
      <c r="R94" s="13">
        <f>SUMIF(Q$133:Q$227,Q94,R$133:R$227)</f>
        <v>0</v>
      </c>
      <c r="S94" s="36" t="s">
        <v>43</v>
      </c>
      <c r="T94" s="37">
        <f>SUMIF(S$133:S$227,S94,T$133:T$227)</f>
        <v>0</v>
      </c>
      <c r="U94" s="21" t="s">
        <v>63</v>
      </c>
      <c r="V94" s="13">
        <f>SUMIF(U$133:U$227,U94,V$133:V$227)</f>
        <v>0</v>
      </c>
      <c r="W94" s="36" t="s">
        <v>308</v>
      </c>
      <c r="X94" s="37">
        <f>SUMIF(W$133:W$227,W94,X$133:X$227)</f>
        <v>0</v>
      </c>
      <c r="Y94" s="21" t="s">
        <v>335</v>
      </c>
      <c r="Z94" s="13">
        <f>SUMIF(Y$133:Y$227,Y94,Z$133:Z$227)</f>
        <v>0</v>
      </c>
      <c r="AA94" s="36" t="s">
        <v>39</v>
      </c>
      <c r="AB94" s="37">
        <f>SUMIF(AA$133:AA$227,AA94,AB$133:AB$227)</f>
        <v>0</v>
      </c>
      <c r="AC94" s="21" t="s">
        <v>53</v>
      </c>
      <c r="AD94" s="13">
        <f>SUMIF(AC$133:AC$227,AC94,AD$133:AD$227)</f>
        <v>0</v>
      </c>
      <c r="AE94" s="36" t="s">
        <v>37</v>
      </c>
      <c r="AF94" s="37">
        <f>SUMIF(AE$133:AE$227,AE94,AF$133:AF$227)</f>
        <v>0</v>
      </c>
      <c r="AG94" s="21" t="s">
        <v>64</v>
      </c>
      <c r="AH94" s="13">
        <f>SUMIF(AG$133:AG$227,AG94,AH$133:AH$227)</f>
        <v>0</v>
      </c>
      <c r="AI94" s="36" t="s">
        <v>46</v>
      </c>
      <c r="AJ94" s="37">
        <f>SUMIF(AI$133:AI$227,AI94,AJ$133:AJ$227)</f>
        <v>0</v>
      </c>
      <c r="AK94" s="21" t="s">
        <v>36</v>
      </c>
      <c r="AL94" s="13">
        <f>SUMIF(AK$133:AK$227,AK94,AL$133:AL$227)</f>
        <v>0</v>
      </c>
      <c r="AM94" s="36" t="s">
        <v>56</v>
      </c>
      <c r="AN94" s="37">
        <f>SUMIF(AM$133:AM$227,AM94,AN$133:AN$227)</f>
        <v>0</v>
      </c>
      <c r="AO94" s="21" t="s">
        <v>59</v>
      </c>
      <c r="AP94" s="13">
        <f>SUMIF(AO$133:AO$227,AO94,AP$133:AP$227)</f>
        <v>0</v>
      </c>
      <c r="AQ94" s="36" t="s">
        <v>51</v>
      </c>
      <c r="AR94" s="37">
        <f>SUMIF(AQ$133:AQ$227,AQ94,AR$133:AR$227)</f>
        <v>0</v>
      </c>
      <c r="AS94" s="21" t="s">
        <v>336</v>
      </c>
      <c r="AT94" s="13">
        <f>SUMIF(AS$133:AS$227,AS94,AT$133:AT$227)</f>
        <v>0</v>
      </c>
      <c r="AU94" s="36" t="s">
        <v>66</v>
      </c>
      <c r="AV94" s="37">
        <f>SUMIF(AU$133:AU$227,AU94,AV$133:AV$227)</f>
        <v>0</v>
      </c>
      <c r="AW94" s="21" t="s">
        <v>56</v>
      </c>
      <c r="AX94" s="13">
        <f>SUMIF(AW$133:AW$227,AW94,AX$133:AX$227)</f>
        <v>0</v>
      </c>
    </row>
    <row r="95" spans="1:50" ht="16.5" thickBot="1" x14ac:dyDescent="0.3">
      <c r="A95" s="15">
        <f>A94+1</f>
        <v>89</v>
      </c>
      <c r="B95" s="22" t="s">
        <v>135</v>
      </c>
      <c r="C95" s="22" t="s">
        <v>230</v>
      </c>
      <c r="D95" s="39">
        <f>F95+H95+J95+L95+N95+P95+R95+T95+V95+X95+Z95+AB95+AD95+AF95+AH95+AJ95+AL95+AN95+AP95+AR95+AT95+AV95+AX95</f>
        <v>708550</v>
      </c>
      <c r="E95" s="22" t="s">
        <v>37</v>
      </c>
      <c r="F95" s="46">
        <f>SUMIF(E$133:E$227,E95,F$133:F$227)</f>
        <v>0</v>
      </c>
      <c r="G95" s="47" t="s">
        <v>326</v>
      </c>
      <c r="H95" s="48">
        <f>SUMIF(G$133:G$227,G95,H$133:H$227)</f>
        <v>46800</v>
      </c>
      <c r="I95" s="22" t="s">
        <v>40</v>
      </c>
      <c r="J95" s="46">
        <f>SUMIF(I$133:I$227,I95,J$133:J$227)</f>
        <v>342750</v>
      </c>
      <c r="K95" s="47" t="s">
        <v>41</v>
      </c>
      <c r="L95" s="48">
        <f>SUMIF(K$133:K$227,K95,L$133:L$227)</f>
        <v>319000</v>
      </c>
      <c r="M95" s="22" t="s">
        <v>72</v>
      </c>
      <c r="N95" s="13">
        <f>SUMIF(M$133:M$227,M95,N$133:N$227)</f>
        <v>0</v>
      </c>
      <c r="O95" s="36" t="s">
        <v>320</v>
      </c>
      <c r="P95" s="37">
        <f>SUMIF(O$133:O$227,O95,P$133:P$227)</f>
        <v>0</v>
      </c>
      <c r="Q95" s="21" t="s">
        <v>366</v>
      </c>
      <c r="R95" s="13">
        <f>SUMIF(Q$133:Q$227,Q95,R$133:R$227)</f>
        <v>0</v>
      </c>
      <c r="S95" s="36" t="s">
        <v>46</v>
      </c>
      <c r="T95" s="37">
        <f>SUMIF(S$133:S$227,S95,T$133:T$227)</f>
        <v>0</v>
      </c>
      <c r="U95" s="21" t="s">
        <v>57</v>
      </c>
      <c r="V95" s="13">
        <f>SUMIF(U$133:U$227,U95,V$133:V$227)</f>
        <v>0</v>
      </c>
      <c r="W95" s="36" t="s">
        <v>42</v>
      </c>
      <c r="X95" s="37">
        <f>SUMIF(W$133:W$227,W95,X$133:X$227)</f>
        <v>0</v>
      </c>
      <c r="Y95" s="21" t="s">
        <v>404</v>
      </c>
      <c r="Z95" s="13">
        <f>SUMIF(Y$133:Y$227,Y95,Z$133:Z$227)</f>
        <v>0</v>
      </c>
      <c r="AA95" s="36" t="s">
        <v>56</v>
      </c>
      <c r="AB95" s="37">
        <f>SUMIF(AA$133:AA$227,AA95,AB$133:AB$227)</f>
        <v>0</v>
      </c>
      <c r="AC95" s="21" t="s">
        <v>59</v>
      </c>
      <c r="AD95" s="13">
        <f>SUMIF(AC$133:AC$227,AC95,AD$133:AD$227)</f>
        <v>0</v>
      </c>
      <c r="AE95" s="36" t="s">
        <v>47</v>
      </c>
      <c r="AF95" s="37">
        <f>SUMIF(AE$133:AE$227,AE95,AF$133:AF$227)</f>
        <v>0</v>
      </c>
      <c r="AG95" s="21" t="s">
        <v>38</v>
      </c>
      <c r="AH95" s="13">
        <f>SUMIF(AG$133:AG$227,AG95,AH$133:AH$227)</f>
        <v>0</v>
      </c>
      <c r="AI95" s="36" t="s">
        <v>60</v>
      </c>
      <c r="AJ95" s="37">
        <f>SUMIF(AI$133:AI$227,AI95,AJ$133:AJ$227)</f>
        <v>0</v>
      </c>
      <c r="AK95" s="21" t="s">
        <v>340</v>
      </c>
      <c r="AL95" s="13">
        <f>SUMIF(AK$133:AK$227,AK95,AL$133:AL$227)</f>
        <v>0</v>
      </c>
      <c r="AM95" s="36" t="s">
        <v>39</v>
      </c>
      <c r="AN95" s="37">
        <f>SUMIF(AM$133:AM$227,AM95,AN$133:AN$227)</f>
        <v>0</v>
      </c>
      <c r="AO95" s="21" t="s">
        <v>302</v>
      </c>
      <c r="AP95" s="13">
        <f>SUMIF(AO$133:AO$227,AO95,AP$133:AP$227)</f>
        <v>0</v>
      </c>
      <c r="AQ95" s="36" t="s">
        <v>36</v>
      </c>
      <c r="AR95" s="37">
        <f>SUMIF(AQ$133:AQ$227,AQ95,AR$133:AR$227)</f>
        <v>0</v>
      </c>
      <c r="AS95" s="21" t="s">
        <v>336</v>
      </c>
      <c r="AT95" s="13">
        <f>SUMIF(AS$133:AS$227,AS95,AT$133:AT$227)</f>
        <v>0</v>
      </c>
      <c r="AU95" s="36" t="s">
        <v>50</v>
      </c>
      <c r="AV95" s="37">
        <f>SUMIF(AU$133:AU$227,AU95,AV$133:AV$227)</f>
        <v>0</v>
      </c>
      <c r="AW95" s="21" t="s">
        <v>53</v>
      </c>
      <c r="AX95" s="13">
        <f>SUMIF(AW$133:AW$227,AW95,AX$133:AX$227)</f>
        <v>0</v>
      </c>
    </row>
    <row r="96" spans="1:50" ht="16.5" thickBot="1" x14ac:dyDescent="0.3">
      <c r="A96" s="15">
        <f>A95+1</f>
        <v>90</v>
      </c>
      <c r="B96" s="22" t="s">
        <v>166</v>
      </c>
      <c r="C96" s="22" t="s">
        <v>270</v>
      </c>
      <c r="D96" s="39">
        <f>F96+H96+J96+L96+N96+P96+R96+T96+V96+X96+Z96+AB96+AD96+AF96+AH96+AJ96+AL96+AN96+AP96+AR96+AT96+AV96+AX96</f>
        <v>706270</v>
      </c>
      <c r="E96" s="22" t="s">
        <v>49</v>
      </c>
      <c r="F96" s="46">
        <f>SUMIF(E$133:E$227,E96,F$133:F$227)</f>
        <v>0</v>
      </c>
      <c r="G96" s="47" t="s">
        <v>55</v>
      </c>
      <c r="H96" s="48">
        <f>SUMIF(G$133:G$227,G96,H$133:H$227)</f>
        <v>0</v>
      </c>
      <c r="I96" s="22" t="s">
        <v>60</v>
      </c>
      <c r="J96" s="46">
        <f>SUMIF(I$133:I$227,I96,J$133:J$227)</f>
        <v>0</v>
      </c>
      <c r="K96" s="47" t="s">
        <v>59</v>
      </c>
      <c r="L96" s="48">
        <f>SUMIF(K$133:K$227,K96,L$133:L$227)</f>
        <v>603200</v>
      </c>
      <c r="M96" s="22" t="s">
        <v>316</v>
      </c>
      <c r="N96" s="13">
        <f>SUMIF(M$133:M$227,M96,N$133:N$227)</f>
        <v>0</v>
      </c>
      <c r="O96" s="36" t="s">
        <v>50</v>
      </c>
      <c r="P96" s="37">
        <f>SUMIF(O$133:O$227,O96,P$133:P$227)</f>
        <v>90000</v>
      </c>
      <c r="Q96" s="21" t="s">
        <v>83</v>
      </c>
      <c r="R96" s="13">
        <f>SUMIF(Q$133:Q$227,Q96,R$133:R$227)</f>
        <v>13070</v>
      </c>
      <c r="S96" s="36" t="s">
        <v>39</v>
      </c>
      <c r="T96" s="37">
        <f>SUMIF(S$133:S$227,S96,T$133:T$227)</f>
        <v>0</v>
      </c>
      <c r="U96" s="21" t="s">
        <v>44</v>
      </c>
      <c r="V96" s="13">
        <f>SUMIF(U$133:U$227,U96,V$133:V$227)</f>
        <v>0</v>
      </c>
      <c r="W96" s="36" t="s">
        <v>64</v>
      </c>
      <c r="X96" s="37">
        <f>SUMIF(W$133:W$227,W96,X$133:X$227)</f>
        <v>0</v>
      </c>
      <c r="Y96" s="21" t="s">
        <v>62</v>
      </c>
      <c r="Z96" s="13">
        <f>SUMIF(Y$133:Y$227,Y96,Z$133:Z$227)</f>
        <v>0</v>
      </c>
      <c r="AA96" s="36" t="s">
        <v>38</v>
      </c>
      <c r="AB96" s="37">
        <f>SUMIF(AA$133:AA$227,AA96,AB$133:AB$227)</f>
        <v>0</v>
      </c>
      <c r="AC96" s="21" t="s">
        <v>67</v>
      </c>
      <c r="AD96" s="13">
        <f>SUMIF(AC$133:AC$227,AC96,AD$133:AD$227)</f>
        <v>0</v>
      </c>
      <c r="AE96" s="36" t="s">
        <v>378</v>
      </c>
      <c r="AF96" s="37">
        <f>SUMIF(AE$133:AE$227,AE96,AF$133:AF$227)</f>
        <v>0</v>
      </c>
      <c r="AG96" s="21" t="s">
        <v>41</v>
      </c>
      <c r="AH96" s="13">
        <f>SUMIF(AG$133:AG$227,AG96,AH$133:AH$227)</f>
        <v>0</v>
      </c>
      <c r="AI96" s="36" t="s">
        <v>40</v>
      </c>
      <c r="AJ96" s="37">
        <f>SUMIF(AI$133:AI$227,AI96,AJ$133:AJ$227)</f>
        <v>0</v>
      </c>
      <c r="AK96" s="21" t="s">
        <v>398</v>
      </c>
      <c r="AL96" s="13">
        <f>SUMIF(AK$133:AK$227,AK96,AL$133:AL$227)</f>
        <v>0</v>
      </c>
      <c r="AM96" s="36" t="s">
        <v>331</v>
      </c>
      <c r="AN96" s="37">
        <f>SUMIF(AM$133:AM$227,AM96,AN$133:AN$227)</f>
        <v>0</v>
      </c>
      <c r="AO96" s="21" t="s">
        <v>366</v>
      </c>
      <c r="AP96" s="13">
        <f>SUMIF(AO$133:AO$227,AO96,AP$133:AP$227)</f>
        <v>0</v>
      </c>
      <c r="AQ96" s="36" t="s">
        <v>318</v>
      </c>
      <c r="AR96" s="37">
        <f>SUMIF(AQ$133:AQ$227,AQ96,AR$133:AR$227)</f>
        <v>0</v>
      </c>
      <c r="AS96" s="21" t="s">
        <v>43</v>
      </c>
      <c r="AT96" s="13">
        <f>SUMIF(AS$133:AS$227,AS96,AT$133:AT$227)</f>
        <v>0</v>
      </c>
      <c r="AU96" s="36" t="s">
        <v>35</v>
      </c>
      <c r="AV96" s="37">
        <f>SUMIF(AU$133:AU$227,AU96,AV$133:AV$227)</f>
        <v>0</v>
      </c>
      <c r="AW96" s="21" t="s">
        <v>336</v>
      </c>
      <c r="AX96" s="13">
        <f>SUMIF(AW$133:AW$227,AW96,AX$133:AX$227)</f>
        <v>0</v>
      </c>
    </row>
    <row r="97" spans="1:50" ht="16.5" thickBot="1" x14ac:dyDescent="0.3">
      <c r="A97" s="15">
        <f>A96+1</f>
        <v>91</v>
      </c>
      <c r="B97" s="22" t="s">
        <v>120</v>
      </c>
      <c r="C97" s="22" t="s">
        <v>216</v>
      </c>
      <c r="D97" s="39">
        <f>F97+H97+J97+L97+N97+P97+R97+T97+V97+X97+Z97+AB97+AD97+AF97+AH97+AJ97+AL97+AN97+AP97+AR97+AT97+AV97+AX97</f>
        <v>695396</v>
      </c>
      <c r="E97" s="22" t="s">
        <v>60</v>
      </c>
      <c r="F97" s="46">
        <f>SUMIF(E$133:E$227,E97,F$133:F$227)</f>
        <v>22176</v>
      </c>
      <c r="G97" s="47" t="s">
        <v>47</v>
      </c>
      <c r="H97" s="48">
        <f>SUMIF(G$133:G$227,G97,H$133:H$227)</f>
        <v>122720</v>
      </c>
      <c r="I97" s="22" t="s">
        <v>38</v>
      </c>
      <c r="J97" s="46">
        <f>SUMIF(I$133:I$227,I97,J$133:J$227)</f>
        <v>235000</v>
      </c>
      <c r="K97" s="47" t="s">
        <v>37</v>
      </c>
      <c r="L97" s="48">
        <f>SUMIF(K$133:K$227,K97,L$133:L$227)</f>
        <v>259500</v>
      </c>
      <c r="M97" s="22" t="s">
        <v>57</v>
      </c>
      <c r="N97" s="13">
        <f>SUMIF(M$133:M$227,M97,N$133:N$227)</f>
        <v>0</v>
      </c>
      <c r="O97" s="36" t="s">
        <v>59</v>
      </c>
      <c r="P97" s="37">
        <f>SUMIF(O$133:O$227,O97,P$133:P$227)</f>
        <v>56000</v>
      </c>
      <c r="Q97" s="21" t="s">
        <v>54</v>
      </c>
      <c r="R97" s="13">
        <f>SUMIF(Q$133:Q$227,Q97,R$133:R$227)</f>
        <v>0</v>
      </c>
      <c r="S97" s="36" t="s">
        <v>44</v>
      </c>
      <c r="T97" s="37">
        <f>SUMIF(S$133:S$227,S97,T$133:T$227)</f>
        <v>0</v>
      </c>
      <c r="U97" s="21" t="s">
        <v>55</v>
      </c>
      <c r="V97" s="13">
        <f>SUMIF(U$133:U$227,U97,V$133:V$227)</f>
        <v>0</v>
      </c>
      <c r="W97" s="36" t="s">
        <v>413</v>
      </c>
      <c r="X97" s="37">
        <f>SUMIF(W$133:W$227,W97,X$133:X$227)</f>
        <v>0</v>
      </c>
      <c r="Y97" s="21" t="s">
        <v>315</v>
      </c>
      <c r="Z97" s="13">
        <f>SUMIF(Y$133:Y$227,Y97,Z$133:Z$227)</f>
        <v>0</v>
      </c>
      <c r="AA97" s="36" t="s">
        <v>39</v>
      </c>
      <c r="AB97" s="37">
        <f>SUMIF(AA$133:AA$227,AA97,AB$133:AB$227)</f>
        <v>0</v>
      </c>
      <c r="AC97" s="21" t="s">
        <v>310</v>
      </c>
      <c r="AD97" s="13">
        <f>SUMIF(AC$133:AC$227,AC97,AD$133:AD$227)</f>
        <v>0</v>
      </c>
      <c r="AE97" s="36" t="s">
        <v>61</v>
      </c>
      <c r="AF97" s="37">
        <f>SUMIF(AE$133:AE$227,AE97,AF$133:AF$227)</f>
        <v>0</v>
      </c>
      <c r="AG97" s="21" t="s">
        <v>347</v>
      </c>
      <c r="AH97" s="13">
        <f>SUMIF(AG$133:AG$227,AG97,AH$133:AH$227)</f>
        <v>0</v>
      </c>
      <c r="AI97" s="36" t="s">
        <v>448</v>
      </c>
      <c r="AJ97" s="37">
        <f>SUMIF(AI$133:AI$227,AI97,AJ$133:AJ$227)</f>
        <v>0</v>
      </c>
      <c r="AK97" s="21" t="s">
        <v>412</v>
      </c>
      <c r="AL97" s="13">
        <f>SUMIF(AK$133:AK$227,AK97,AL$133:AL$227)</f>
        <v>0</v>
      </c>
      <c r="AM97" s="36" t="s">
        <v>65</v>
      </c>
      <c r="AN97" s="37">
        <f>SUMIF(AM$133:AM$227,AM97,AN$133:AN$227)</f>
        <v>0</v>
      </c>
      <c r="AO97" s="21" t="s">
        <v>392</v>
      </c>
      <c r="AP97" s="13">
        <f>SUMIF(AO$133:AO$227,AO97,AP$133:AP$227)</f>
        <v>0</v>
      </c>
      <c r="AQ97" s="36" t="s">
        <v>470</v>
      </c>
      <c r="AR97" s="37">
        <f>SUMIF(AQ$133:AQ$227,AQ97,AR$133:AR$227)</f>
        <v>0</v>
      </c>
      <c r="AS97" s="21" t="s">
        <v>40</v>
      </c>
      <c r="AT97" s="13">
        <f>SUMIF(AS$133:AS$227,AS97,AT$133:AT$227)</f>
        <v>0</v>
      </c>
      <c r="AU97" s="36" t="s">
        <v>35</v>
      </c>
      <c r="AV97" s="37">
        <f>SUMIF(AU$133:AU$227,AU97,AV$133:AV$227)</f>
        <v>0</v>
      </c>
      <c r="AW97" s="21" t="s">
        <v>426</v>
      </c>
      <c r="AX97" s="13">
        <f>SUMIF(AW$133:AW$227,AW97,AX$133:AX$227)</f>
        <v>0</v>
      </c>
    </row>
    <row r="98" spans="1:50" ht="16.5" thickBot="1" x14ac:dyDescent="0.3">
      <c r="A98" s="15">
        <f>A97+1</f>
        <v>92</v>
      </c>
      <c r="B98" s="22" t="s">
        <v>105</v>
      </c>
      <c r="C98" s="22" t="s">
        <v>199</v>
      </c>
      <c r="D98" s="39">
        <f>F98+H98+J98+L98+N98+P98+R98+T98+V98+X98+Z98+AB98+AD98+AF98+AH98+AJ98+AL98+AN98+AP98+AR98+AT98+AV98+AX98</f>
        <v>641720</v>
      </c>
      <c r="E98" s="22" t="s">
        <v>301</v>
      </c>
      <c r="F98" s="46">
        <f>SUMIF(E$133:E$227,E98,F$133:F$227)</f>
        <v>92640</v>
      </c>
      <c r="G98" s="47" t="s">
        <v>51</v>
      </c>
      <c r="H98" s="48">
        <f>SUMIF(G$133:G$227,G98,H$133:H$227)</f>
        <v>34080</v>
      </c>
      <c r="I98" s="22" t="s">
        <v>336</v>
      </c>
      <c r="J98" s="46">
        <f>SUMIF(I$133:I$227,I98,J$133:J$227)</f>
        <v>515000</v>
      </c>
      <c r="K98" s="47" t="s">
        <v>62</v>
      </c>
      <c r="L98" s="48">
        <f>SUMIF(K$133:K$227,K98,L$133:L$227)</f>
        <v>0</v>
      </c>
      <c r="M98" s="22" t="s">
        <v>316</v>
      </c>
      <c r="N98" s="13">
        <f>SUMIF(M$133:M$227,M98,N$133:N$227)</f>
        <v>0</v>
      </c>
      <c r="O98" s="36" t="s">
        <v>304</v>
      </c>
      <c r="P98" s="37">
        <f>SUMIF(O$133:O$227,O98,P$133:P$227)</f>
        <v>0</v>
      </c>
      <c r="Q98" s="21" t="s">
        <v>318</v>
      </c>
      <c r="R98" s="13">
        <f>SUMIF(Q$133:Q$227,Q98,R$133:R$227)</f>
        <v>0</v>
      </c>
      <c r="S98" s="36" t="s">
        <v>72</v>
      </c>
      <c r="T98" s="37">
        <f>SUMIF(S$133:S$227,S98,T$133:T$227)</f>
        <v>0</v>
      </c>
      <c r="U98" s="21" t="s">
        <v>44</v>
      </c>
      <c r="V98" s="13">
        <f>SUMIF(U$133:U$227,U98,V$133:V$227)</f>
        <v>0</v>
      </c>
      <c r="W98" s="36" t="s">
        <v>39</v>
      </c>
      <c r="X98" s="37">
        <f>SUMIF(W$133:W$227,W98,X$133:X$227)</f>
        <v>0</v>
      </c>
      <c r="Y98" s="21" t="s">
        <v>420</v>
      </c>
      <c r="Z98" s="13">
        <f>SUMIF(Y$133:Y$227,Y98,Z$133:Z$227)</f>
        <v>0</v>
      </c>
      <c r="AA98" s="36" t="s">
        <v>327</v>
      </c>
      <c r="AB98" s="37">
        <f>SUMIF(AA$133:AA$227,AA98,AB$133:AB$227)</f>
        <v>0</v>
      </c>
      <c r="AC98" s="21" t="s">
        <v>66</v>
      </c>
      <c r="AD98" s="13">
        <f>SUMIF(AC$133:AC$227,AC98,AD$133:AD$227)</f>
        <v>0</v>
      </c>
      <c r="AE98" s="36" t="s">
        <v>378</v>
      </c>
      <c r="AF98" s="37">
        <f>SUMIF(AE$133:AE$227,AE98,AF$133:AF$227)</f>
        <v>0</v>
      </c>
      <c r="AG98" s="21" t="s">
        <v>404</v>
      </c>
      <c r="AH98" s="13">
        <f>SUMIF(AG$133:AG$227,AG98,AH$133:AH$227)</f>
        <v>0</v>
      </c>
      <c r="AI98" s="36" t="s">
        <v>59</v>
      </c>
      <c r="AJ98" s="37">
        <f>SUMIF(AI$133:AI$227,AI98,AJ$133:AJ$227)</f>
        <v>0</v>
      </c>
      <c r="AK98" s="21" t="s">
        <v>64</v>
      </c>
      <c r="AL98" s="13">
        <f>SUMIF(AK$133:AK$227,AK98,AL$133:AL$227)</f>
        <v>0</v>
      </c>
      <c r="AM98" s="36" t="s">
        <v>60</v>
      </c>
      <c r="AN98" s="37">
        <f>SUMIF(AM$133:AM$227,AM98,AN$133:AN$227)</f>
        <v>0</v>
      </c>
      <c r="AO98" s="21" t="s">
        <v>55</v>
      </c>
      <c r="AP98" s="13">
        <f>SUMIF(AO$133:AO$227,AO98,AP$133:AP$227)</f>
        <v>0</v>
      </c>
      <c r="AQ98" s="36" t="s">
        <v>65</v>
      </c>
      <c r="AR98" s="37">
        <f>SUMIF(AQ$133:AQ$227,AQ98,AR$133:AR$227)</f>
        <v>0</v>
      </c>
      <c r="AS98" s="21" t="s">
        <v>56</v>
      </c>
      <c r="AT98" s="13">
        <f>SUMIF(AS$133:AS$227,AS98,AT$133:AT$227)</f>
        <v>0</v>
      </c>
      <c r="AU98" s="36" t="s">
        <v>46</v>
      </c>
      <c r="AV98" s="37">
        <f>SUMIF(AU$133:AU$227,AU98,AV$133:AV$227)</f>
        <v>0</v>
      </c>
      <c r="AW98" s="21" t="s">
        <v>53</v>
      </c>
      <c r="AX98" s="13">
        <f>SUMIF(AW$133:AW$227,AW98,AX$133:AX$227)</f>
        <v>0</v>
      </c>
    </row>
    <row r="99" spans="1:50" ht="16.5" thickBot="1" x14ac:dyDescent="0.3">
      <c r="A99" s="15">
        <f>A98+1</f>
        <v>93</v>
      </c>
      <c r="B99" s="22" t="s">
        <v>104</v>
      </c>
      <c r="C99" s="22" t="s">
        <v>198</v>
      </c>
      <c r="D99" s="39">
        <f>F99+H99+J99+L99+N99+P99+R99+T99+V99+X99+Z99+AB99+AD99+AF99+AH99+AJ99+AL99+AN99+AP99+AR99+AT99+AV99+AX99</f>
        <v>623072</v>
      </c>
      <c r="E99" s="22" t="s">
        <v>39</v>
      </c>
      <c r="F99" s="46">
        <f>SUMIF(E$133:E$227,E99,F$133:F$227)</f>
        <v>0</v>
      </c>
      <c r="G99" s="47" t="s">
        <v>322</v>
      </c>
      <c r="H99" s="48">
        <f>SUMIF(G$133:G$227,G99,H$133:H$227)</f>
        <v>19872</v>
      </c>
      <c r="I99" s="22" t="s">
        <v>337</v>
      </c>
      <c r="J99" s="46">
        <f>SUMIF(I$133:I$227,I99,J$133:J$227)</f>
        <v>0</v>
      </c>
      <c r="K99" s="47" t="s">
        <v>59</v>
      </c>
      <c r="L99" s="48">
        <f>SUMIF(K$133:K$227,K99,L$133:L$227)</f>
        <v>603200</v>
      </c>
      <c r="M99" s="22" t="s">
        <v>59</v>
      </c>
      <c r="N99" s="13">
        <f>SUMIF(M$133:M$227,M99,N$133:N$227)</f>
        <v>0</v>
      </c>
      <c r="O99" s="36" t="s">
        <v>364</v>
      </c>
      <c r="P99" s="37">
        <f>SUMIF(O$133:O$227,O99,P$133:P$227)</f>
        <v>0</v>
      </c>
      <c r="Q99" s="21" t="s">
        <v>59</v>
      </c>
      <c r="R99" s="13">
        <f>SUMIF(Q$133:Q$227,Q99,R$133:R$227)</f>
        <v>0</v>
      </c>
      <c r="S99" s="36" t="s">
        <v>403</v>
      </c>
      <c r="T99" s="37">
        <f>SUMIF(S$133:S$227,S99,T$133:T$227)</f>
        <v>0</v>
      </c>
      <c r="U99" s="21" t="s">
        <v>407</v>
      </c>
      <c r="V99" s="13">
        <f>SUMIF(U$133:U$227,U99,V$133:V$227)</f>
        <v>0</v>
      </c>
      <c r="W99" s="36" t="s">
        <v>59</v>
      </c>
      <c r="X99" s="37">
        <f>SUMIF(W$133:W$227,W99,X$133:X$227)</f>
        <v>0</v>
      </c>
      <c r="Y99" s="21" t="s">
        <v>382</v>
      </c>
      <c r="Z99" s="13">
        <f>SUMIF(Y$133:Y$227,Y99,Z$133:Z$227)</f>
        <v>0</v>
      </c>
      <c r="AA99" s="36" t="s">
        <v>427</v>
      </c>
      <c r="AB99" s="37">
        <f>SUMIF(AA$133:AA$227,AA99,AB$133:AB$227)</f>
        <v>0</v>
      </c>
      <c r="AC99" s="21" t="s">
        <v>307</v>
      </c>
      <c r="AD99" s="13">
        <f>SUMIF(AC$133:AC$227,AC99,AD$133:AD$227)</f>
        <v>0</v>
      </c>
      <c r="AE99" s="36" t="s">
        <v>35</v>
      </c>
      <c r="AF99" s="37">
        <f>SUMIF(AE$133:AE$227,AE99,AF$133:AF$227)</f>
        <v>0</v>
      </c>
      <c r="AG99" s="21" t="s">
        <v>407</v>
      </c>
      <c r="AH99" s="13">
        <f>SUMIF(AG$133:AG$227,AG99,AH$133:AH$227)</f>
        <v>0</v>
      </c>
      <c r="AI99" s="36" t="s">
        <v>375</v>
      </c>
      <c r="AJ99" s="37">
        <f>SUMIF(AI$133:AI$227,AI99,AJ$133:AJ$227)</f>
        <v>0</v>
      </c>
      <c r="AK99" s="21" t="s">
        <v>317</v>
      </c>
      <c r="AL99" s="13">
        <f>SUMIF(AK$133:AK$227,AK99,AL$133:AL$227)</f>
        <v>0</v>
      </c>
      <c r="AM99" s="36" t="s">
        <v>461</v>
      </c>
      <c r="AN99" s="37">
        <f>SUMIF(AM$133:AM$227,AM99,AN$133:AN$227)</f>
        <v>0</v>
      </c>
      <c r="AO99" s="21" t="s">
        <v>450</v>
      </c>
      <c r="AP99" s="13">
        <f>SUMIF(AO$133:AO$227,AO99,AP$133:AP$227)</f>
        <v>0</v>
      </c>
      <c r="AQ99" s="36" t="s">
        <v>469</v>
      </c>
      <c r="AR99" s="37">
        <f>SUMIF(AQ$133:AQ$227,AQ99,AR$133:AR$227)</f>
        <v>0</v>
      </c>
      <c r="AS99" s="21" t="s">
        <v>315</v>
      </c>
      <c r="AT99" s="13">
        <f>SUMIF(AS$133:AS$227,AS99,AT$133:AT$227)</f>
        <v>0</v>
      </c>
      <c r="AU99" s="36" t="s">
        <v>35</v>
      </c>
      <c r="AV99" s="37">
        <f>SUMIF(AU$133:AU$227,AU99,AV$133:AV$227)</f>
        <v>0</v>
      </c>
      <c r="AW99" s="21" t="s">
        <v>477</v>
      </c>
      <c r="AX99" s="13">
        <f>SUMIF(AW$133:AW$227,AW99,AX$133:AX$227)</f>
        <v>0</v>
      </c>
    </row>
    <row r="100" spans="1:50" ht="16.5" thickBot="1" x14ac:dyDescent="0.3">
      <c r="A100" s="15">
        <f>A99+1</f>
        <v>94</v>
      </c>
      <c r="B100" s="22" t="s">
        <v>169</v>
      </c>
      <c r="C100" s="22" t="s">
        <v>275</v>
      </c>
      <c r="D100" s="39">
        <f>F100+H100+J100+L100+N100+P100+R100+T100+V100+X100+Z100+AB100+AD100+AF100+AH100+AJ100+AL100+AN100+AP100+AR100+AT100+AV100+AX100</f>
        <v>620250</v>
      </c>
      <c r="E100" s="22" t="s">
        <v>49</v>
      </c>
      <c r="F100" s="46">
        <f>SUMIF(E$133:E$227,E100,F$133:F$227)</f>
        <v>0</v>
      </c>
      <c r="G100" s="47" t="s">
        <v>60</v>
      </c>
      <c r="H100" s="48">
        <f>SUMIF(G$133:G$227,G100,H$133:H$227)</f>
        <v>0</v>
      </c>
      <c r="I100" s="22" t="s">
        <v>54</v>
      </c>
      <c r="J100" s="46">
        <f>SUMIF(I$133:I$227,I100,J$133:J$227)</f>
        <v>49250</v>
      </c>
      <c r="K100" s="47" t="s">
        <v>45</v>
      </c>
      <c r="L100" s="48">
        <f>SUMIF(K$133:K$227,K100,L$133:L$227)</f>
        <v>78000</v>
      </c>
      <c r="M100" s="22" t="s">
        <v>320</v>
      </c>
      <c r="N100" s="13">
        <f>SUMIF(M$133:M$227,M100,N$133:N$227)</f>
        <v>0</v>
      </c>
      <c r="O100" s="36" t="s">
        <v>315</v>
      </c>
      <c r="P100" s="37">
        <f>SUMIF(O$133:O$227,O100,P$133:P$227)</f>
        <v>493000</v>
      </c>
      <c r="Q100" s="21" t="s">
        <v>318</v>
      </c>
      <c r="R100" s="13">
        <f>SUMIF(Q$133:Q$227,Q100,R$133:R$227)</f>
        <v>0</v>
      </c>
      <c r="S100" s="36" t="s">
        <v>308</v>
      </c>
      <c r="T100" s="37">
        <f>SUMIF(S$133:S$227,S100,T$133:T$227)</f>
        <v>0</v>
      </c>
      <c r="U100" s="21" t="s">
        <v>69</v>
      </c>
      <c r="V100" s="13">
        <f>SUMIF(U$133:U$227,U100,V$133:V$227)</f>
        <v>0</v>
      </c>
      <c r="W100" s="36" t="s">
        <v>314</v>
      </c>
      <c r="X100" s="37">
        <f>SUMIF(W$133:W$227,W100,X$133:X$227)</f>
        <v>0</v>
      </c>
      <c r="Y100" s="21" t="s">
        <v>301</v>
      </c>
      <c r="Z100" s="13">
        <f>SUMIF(Y$133:Y$227,Y100,Z$133:Z$227)</f>
        <v>0</v>
      </c>
      <c r="AA100" s="36" t="s">
        <v>39</v>
      </c>
      <c r="AB100" s="37">
        <f>SUMIF(AA$133:AA$227,AA100,AB$133:AB$227)</f>
        <v>0</v>
      </c>
      <c r="AC100" s="21" t="s">
        <v>38</v>
      </c>
      <c r="AD100" s="13">
        <f>SUMIF(AC$133:AC$227,AC100,AD$133:AD$227)</f>
        <v>0</v>
      </c>
      <c r="AE100" s="36" t="s">
        <v>310</v>
      </c>
      <c r="AF100" s="37">
        <f>SUMIF(AE$133:AE$227,AE100,AF$133:AF$227)</f>
        <v>0</v>
      </c>
      <c r="AG100" s="21" t="s">
        <v>413</v>
      </c>
      <c r="AH100" s="13">
        <f>SUMIF(AG$133:AG$227,AG100,AH$133:AH$227)</f>
        <v>0</v>
      </c>
      <c r="AI100" s="36" t="s">
        <v>36</v>
      </c>
      <c r="AJ100" s="37">
        <f>SUMIF(AI$133:AI$227,AI100,AJ$133:AJ$227)</f>
        <v>0</v>
      </c>
      <c r="AK100" s="21" t="s">
        <v>45</v>
      </c>
      <c r="AL100" s="13">
        <f>SUMIF(AK$133:AK$227,AK100,AL$133:AL$227)</f>
        <v>0</v>
      </c>
      <c r="AM100" s="36" t="s">
        <v>55</v>
      </c>
      <c r="AN100" s="37">
        <f>SUMIF(AM$133:AM$227,AM100,AN$133:AN$227)</f>
        <v>0</v>
      </c>
      <c r="AO100" s="21" t="s">
        <v>44</v>
      </c>
      <c r="AP100" s="13">
        <f>SUMIF(AO$133:AO$227,AO100,AP$133:AP$227)</f>
        <v>0</v>
      </c>
      <c r="AQ100" s="36" t="s">
        <v>334</v>
      </c>
      <c r="AR100" s="37">
        <f>SUMIF(AQ$133:AQ$227,AQ100,AR$133:AR$227)</f>
        <v>0</v>
      </c>
      <c r="AS100" s="21" t="s">
        <v>46</v>
      </c>
      <c r="AT100" s="13">
        <f>SUMIF(AS$133:AS$227,AS100,AT$133:AT$227)</f>
        <v>0</v>
      </c>
      <c r="AU100" s="36" t="s">
        <v>65</v>
      </c>
      <c r="AV100" s="37">
        <f>SUMIF(AU$133:AU$227,AU100,AV$133:AV$227)</f>
        <v>0</v>
      </c>
      <c r="AW100" s="21" t="s">
        <v>41</v>
      </c>
      <c r="AX100" s="13">
        <f>SUMIF(AW$133:AW$227,AW100,AX$133:AX$227)</f>
        <v>0</v>
      </c>
    </row>
    <row r="101" spans="1:50" ht="16.5" thickBot="1" x14ac:dyDescent="0.3">
      <c r="A101" s="15">
        <f>A100+1</f>
        <v>95</v>
      </c>
      <c r="B101" s="22" t="s">
        <v>157</v>
      </c>
      <c r="C101" s="22" t="s">
        <v>277</v>
      </c>
      <c r="D101" s="39">
        <f>F101+H101+J101+L101+N101+P101+R101+T101+V101+X101+Z101+AB101+AD101+AF101+AH101+AJ101+AL101+AN101+AP101+AR101+AT101+AV101+AX101</f>
        <v>589951</v>
      </c>
      <c r="E101" s="22" t="s">
        <v>316</v>
      </c>
      <c r="F101" s="46">
        <f>SUMIF(E$133:E$227,E101,F$133:F$227)</f>
        <v>370800</v>
      </c>
      <c r="G101" s="47" t="s">
        <v>63</v>
      </c>
      <c r="H101" s="48">
        <f>SUMIF(G$133:G$227,G101,H$133:H$227)</f>
        <v>0</v>
      </c>
      <c r="I101" s="22" t="s">
        <v>308</v>
      </c>
      <c r="J101" s="46">
        <f>SUMIF(I$133:I$227,I101,J$133:J$227)</f>
        <v>78375</v>
      </c>
      <c r="K101" s="47" t="s">
        <v>62</v>
      </c>
      <c r="L101" s="48">
        <f>SUMIF(K$133:K$227,K101,L$133:L$227)</f>
        <v>0</v>
      </c>
      <c r="M101" s="22" t="s">
        <v>84</v>
      </c>
      <c r="N101" s="13">
        <f>SUMIF(M$133:M$227,M101,N$133:N$227)</f>
        <v>31776</v>
      </c>
      <c r="O101" s="36" t="s">
        <v>347</v>
      </c>
      <c r="P101" s="37">
        <f>SUMIF(O$133:O$227,O101,P$133:P$227)</f>
        <v>109000</v>
      </c>
      <c r="Q101" s="21" t="s">
        <v>369</v>
      </c>
      <c r="R101" s="13">
        <f>SUMIF(Q$133:Q$227,Q101,R$133:R$227)</f>
        <v>0</v>
      </c>
      <c r="S101" s="36" t="s">
        <v>56</v>
      </c>
      <c r="T101" s="37">
        <f>SUMIF(S$133:S$227,S101,T$133:T$227)</f>
        <v>0</v>
      </c>
      <c r="U101" s="21" t="s">
        <v>335</v>
      </c>
      <c r="V101" s="13">
        <f>SUMIF(U$133:U$227,U101,V$133:V$227)</f>
        <v>0</v>
      </c>
      <c r="W101" s="36" t="s">
        <v>42</v>
      </c>
      <c r="X101" s="37">
        <f>SUMIF(W$133:W$227,W101,X$133:X$227)</f>
        <v>0</v>
      </c>
      <c r="Y101" s="21" t="s">
        <v>67</v>
      </c>
      <c r="Z101" s="13">
        <f>SUMIF(Y$133:Y$227,Y101,Z$133:Z$227)</f>
        <v>0</v>
      </c>
      <c r="AA101" s="36" t="s">
        <v>39</v>
      </c>
      <c r="AB101" s="37">
        <f>SUMIF(AA$133:AA$227,AA101,AB$133:AB$227)</f>
        <v>0</v>
      </c>
      <c r="AC101" s="21" t="s">
        <v>312</v>
      </c>
      <c r="AD101" s="13">
        <f>SUMIF(AC$133:AC$227,AC101,AD$133:AD$227)</f>
        <v>0</v>
      </c>
      <c r="AE101" s="36" t="s">
        <v>336</v>
      </c>
      <c r="AF101" s="37">
        <f>SUMIF(AE$133:AE$227,AE101,AF$133:AF$227)</f>
        <v>0</v>
      </c>
      <c r="AG101" s="21" t="s">
        <v>59</v>
      </c>
      <c r="AH101" s="13">
        <f>SUMIF(AG$133:AG$227,AG101,AH$133:AH$227)</f>
        <v>0</v>
      </c>
      <c r="AI101" s="36" t="s">
        <v>310</v>
      </c>
      <c r="AJ101" s="37">
        <f>SUMIF(AI$133:AI$227,AI101,AJ$133:AJ$227)</f>
        <v>0</v>
      </c>
      <c r="AK101" s="21" t="s">
        <v>374</v>
      </c>
      <c r="AL101" s="13">
        <f>SUMIF(AK$133:AK$227,AK101,AL$133:AL$227)</f>
        <v>0</v>
      </c>
      <c r="AM101" s="36" t="s">
        <v>38</v>
      </c>
      <c r="AN101" s="37">
        <f>SUMIF(AM$133:AM$227,AM101,AN$133:AN$227)</f>
        <v>0</v>
      </c>
      <c r="AO101" s="21" t="s">
        <v>311</v>
      </c>
      <c r="AP101" s="13">
        <f>SUMIF(AO$133:AO$227,AO101,AP$133:AP$227)</f>
        <v>0</v>
      </c>
      <c r="AQ101" s="36" t="s">
        <v>72</v>
      </c>
      <c r="AR101" s="37">
        <f>SUMIF(AQ$133:AQ$227,AQ101,AR$133:AR$227)</f>
        <v>0</v>
      </c>
      <c r="AS101" s="21" t="s">
        <v>36</v>
      </c>
      <c r="AT101" s="13">
        <f>SUMIF(AS$133:AS$227,AS101,AT$133:AT$227)</f>
        <v>0</v>
      </c>
      <c r="AU101" s="36" t="s">
        <v>50</v>
      </c>
      <c r="AV101" s="37">
        <f>SUMIF(AU$133:AU$227,AU101,AV$133:AV$227)</f>
        <v>0</v>
      </c>
      <c r="AW101" s="21" t="s">
        <v>53</v>
      </c>
      <c r="AX101" s="13">
        <f>SUMIF(AW$133:AW$227,AW101,AX$133:AX$227)</f>
        <v>0</v>
      </c>
    </row>
    <row r="102" spans="1:50" ht="16.5" thickBot="1" x14ac:dyDescent="0.3">
      <c r="A102" s="15">
        <f>A101+1</f>
        <v>96</v>
      </c>
      <c r="B102" s="22" t="s">
        <v>110</v>
      </c>
      <c r="C102" s="22" t="s">
        <v>204</v>
      </c>
      <c r="D102" s="39">
        <f>F102+H102+J102+L102+N102+P102+R102+T102+V102+X102+Z102+AB102+AD102+AF102+AH102+AJ102+AL102+AN102+AP102+AR102+AT102+AV102+AX102</f>
        <v>578000</v>
      </c>
      <c r="E102" s="22" t="s">
        <v>44</v>
      </c>
      <c r="F102" s="46">
        <f>SUMIF(E$133:E$227,E102,F$133:F$227)</f>
        <v>0</v>
      </c>
      <c r="G102" s="47" t="s">
        <v>304</v>
      </c>
      <c r="H102" s="48">
        <f>SUMIF(G$133:G$227,G102,H$133:H$227)</f>
        <v>0</v>
      </c>
      <c r="I102" s="22" t="s">
        <v>327</v>
      </c>
      <c r="J102" s="46">
        <f>SUMIF(I$133:I$227,I102,J$133:J$227)</f>
        <v>0</v>
      </c>
      <c r="K102" s="47" t="s">
        <v>332</v>
      </c>
      <c r="L102" s="48">
        <f>SUMIF(K$133:K$227,K102,L$133:L$227)</f>
        <v>0</v>
      </c>
      <c r="M102" s="22" t="s">
        <v>352</v>
      </c>
      <c r="N102" s="13">
        <f>SUMIF(M$133:M$227,M102,N$133:N$227)</f>
        <v>0</v>
      </c>
      <c r="O102" s="36" t="s">
        <v>48</v>
      </c>
      <c r="P102" s="37">
        <f>SUMIF(O$133:O$227,O102,P$133:P$227)</f>
        <v>578000</v>
      </c>
      <c r="Q102" s="21" t="s">
        <v>54</v>
      </c>
      <c r="R102" s="13">
        <f>SUMIF(Q$133:Q$227,Q102,R$133:R$227)</f>
        <v>0</v>
      </c>
      <c r="S102" s="36" t="s">
        <v>38</v>
      </c>
      <c r="T102" s="37">
        <f>SUMIF(S$133:S$227,S102,T$133:T$227)</f>
        <v>0</v>
      </c>
      <c r="U102" s="21" t="s">
        <v>405</v>
      </c>
      <c r="V102" s="13">
        <f>SUMIF(U$133:U$227,U102,V$133:V$227)</f>
        <v>0</v>
      </c>
      <c r="W102" s="36" t="s">
        <v>57</v>
      </c>
      <c r="X102" s="37">
        <f>SUMIF(W$133:W$227,W102,X$133:X$227)</f>
        <v>0</v>
      </c>
      <c r="Y102" s="21" t="s">
        <v>421</v>
      </c>
      <c r="Z102" s="13">
        <f>SUMIF(Y$133:Y$227,Y102,Z$133:Z$227)</f>
        <v>0</v>
      </c>
      <c r="AA102" s="36" t="s">
        <v>53</v>
      </c>
      <c r="AB102" s="37">
        <f>SUMIF(AA$133:AA$227,AA102,AB$133:AB$227)</f>
        <v>0</v>
      </c>
      <c r="AC102" s="21" t="s">
        <v>49</v>
      </c>
      <c r="AD102" s="13">
        <f>SUMIF(AC$133:AC$227,AC102,AD$133:AD$227)</f>
        <v>0</v>
      </c>
      <c r="AE102" s="36" t="s">
        <v>42</v>
      </c>
      <c r="AF102" s="37">
        <f>SUMIF(AE$133:AE$227,AE102,AF$133:AF$227)</f>
        <v>0</v>
      </c>
      <c r="AG102" s="21" t="s">
        <v>339</v>
      </c>
      <c r="AH102" s="13">
        <f>SUMIF(AG$133:AG$227,AG102,AH$133:AH$227)</f>
        <v>0</v>
      </c>
      <c r="AI102" s="36" t="s">
        <v>447</v>
      </c>
      <c r="AJ102" s="37">
        <f>SUMIF(AI$133:AI$227,AI102,AJ$133:AJ$227)</f>
        <v>0</v>
      </c>
      <c r="AK102" s="21" t="s">
        <v>315</v>
      </c>
      <c r="AL102" s="13">
        <f>SUMIF(AK$133:AK$227,AK102,AL$133:AL$227)</f>
        <v>0</v>
      </c>
      <c r="AM102" s="36" t="s">
        <v>39</v>
      </c>
      <c r="AN102" s="37">
        <f>SUMIF(AM$133:AM$227,AM102,AN$133:AN$227)</f>
        <v>0</v>
      </c>
      <c r="AO102" s="21" t="s">
        <v>55</v>
      </c>
      <c r="AP102" s="13">
        <f>SUMIF(AO$133:AO$227,AO102,AP$133:AP$227)</f>
        <v>0</v>
      </c>
      <c r="AQ102" s="36" t="s">
        <v>43</v>
      </c>
      <c r="AR102" s="37">
        <f>SUMIF(AQ$133:AQ$227,AQ102,AR$133:AR$227)</f>
        <v>0</v>
      </c>
      <c r="AS102" s="21" t="s">
        <v>426</v>
      </c>
      <c r="AT102" s="13">
        <f>SUMIF(AS$133:AS$227,AS102,AT$133:AT$227)</f>
        <v>0</v>
      </c>
      <c r="AU102" s="36" t="s">
        <v>362</v>
      </c>
      <c r="AV102" s="37">
        <f>SUMIF(AU$133:AU$227,AU102,AV$133:AV$227)</f>
        <v>0</v>
      </c>
      <c r="AW102" s="21" t="s">
        <v>49</v>
      </c>
      <c r="AX102" s="13">
        <f>SUMIF(AW$133:AW$227,AW102,AX$133:AX$227)</f>
        <v>0</v>
      </c>
    </row>
    <row r="103" spans="1:50" ht="16.5" thickBot="1" x14ac:dyDescent="0.3">
      <c r="A103" s="15">
        <f>A102+1</f>
        <v>97</v>
      </c>
      <c r="B103" s="22" t="s">
        <v>186</v>
      </c>
      <c r="C103" s="22" t="s">
        <v>299</v>
      </c>
      <c r="D103" s="39">
        <f>F103+H103+J103+L103+N103+P103+R103+T103+V103+X103+Z103+AB103+AD103+AF103+AH103+AJ103+AL103+AN103+AP103+AR103+AT103+AV103+AX103</f>
        <v>573645</v>
      </c>
      <c r="E103" s="22" t="s">
        <v>80</v>
      </c>
      <c r="F103" s="46">
        <f>SUMIF(E$133:E$227,E103,F$133:F$227)</f>
        <v>0</v>
      </c>
      <c r="G103" s="47" t="s">
        <v>44</v>
      </c>
      <c r="H103" s="48">
        <f>SUMIF(G$133:G$227,G103,H$133:H$227)</f>
        <v>0</v>
      </c>
      <c r="I103" s="22" t="s">
        <v>308</v>
      </c>
      <c r="J103" s="46">
        <f>SUMIF(I$133:I$227,I103,J$133:J$227)</f>
        <v>78375</v>
      </c>
      <c r="K103" s="47" t="s">
        <v>477</v>
      </c>
      <c r="L103" s="48">
        <f>SUMIF(K$133:K$227,K103,L$133:L$227)</f>
        <v>109000</v>
      </c>
      <c r="M103" s="22" t="s">
        <v>363</v>
      </c>
      <c r="N103" s="13">
        <f>SUMIF(M$133:M$227,M103,N$133:N$227)</f>
        <v>0</v>
      </c>
      <c r="O103" s="36" t="s">
        <v>310</v>
      </c>
      <c r="P103" s="37">
        <f>SUMIF(O$133:O$227,O103,P$133:P$227)</f>
        <v>373200</v>
      </c>
      <c r="Q103" s="21" t="s">
        <v>83</v>
      </c>
      <c r="R103" s="13">
        <f>SUMIF(Q$133:Q$227,Q103,R$133:R$227)</f>
        <v>13070</v>
      </c>
      <c r="S103" s="36" t="s">
        <v>54</v>
      </c>
      <c r="T103" s="37">
        <f>SUMIF(S$133:S$227,S103,T$133:T$227)</f>
        <v>0</v>
      </c>
      <c r="U103" s="21" t="s">
        <v>301</v>
      </c>
      <c r="V103" s="13">
        <f>SUMIF(U$133:U$227,U103,V$133:V$227)</f>
        <v>0</v>
      </c>
      <c r="W103" s="36" t="s">
        <v>316</v>
      </c>
      <c r="X103" s="37">
        <f>SUMIF(W$133:W$227,W103,X$133:X$227)</f>
        <v>0</v>
      </c>
      <c r="Y103" s="21" t="s">
        <v>62</v>
      </c>
      <c r="Z103" s="13">
        <f>SUMIF(Y$133:Y$227,Y103,Z$133:Z$227)</f>
        <v>0</v>
      </c>
      <c r="AA103" s="36" t="s">
        <v>53</v>
      </c>
      <c r="AB103" s="37">
        <f>SUMIF(AA$133:AA$227,AA103,AB$133:AB$227)</f>
        <v>0</v>
      </c>
      <c r="AC103" s="21" t="s">
        <v>344</v>
      </c>
      <c r="AD103" s="13">
        <f>SUMIF(AC$133:AC$227,AC103,AD$133:AD$227)</f>
        <v>0</v>
      </c>
      <c r="AE103" s="36" t="s">
        <v>40</v>
      </c>
      <c r="AF103" s="37">
        <f>SUMIF(AE$133:AE$227,AE103,AF$133:AF$227)</f>
        <v>0</v>
      </c>
      <c r="AG103" s="21" t="s">
        <v>333</v>
      </c>
      <c r="AH103" s="13">
        <f>SUMIF(AG$133:AG$227,AG103,AH$133:AH$227)</f>
        <v>0</v>
      </c>
      <c r="AI103" s="36" t="s">
        <v>64</v>
      </c>
      <c r="AJ103" s="37">
        <f>SUMIF(AI$133:AI$227,AI103,AJ$133:AJ$227)</f>
        <v>0</v>
      </c>
      <c r="AK103" s="21" t="s">
        <v>398</v>
      </c>
      <c r="AL103" s="13">
        <f>SUMIF(AK$133:AK$227,AK103,AL$133:AL$227)</f>
        <v>0</v>
      </c>
      <c r="AM103" s="36" t="s">
        <v>39</v>
      </c>
      <c r="AN103" s="37">
        <f>SUMIF(AM$133:AM$227,AM103,AN$133:AN$227)</f>
        <v>0</v>
      </c>
      <c r="AO103" s="21" t="s">
        <v>55</v>
      </c>
      <c r="AP103" s="13">
        <f>SUMIF(AO$133:AO$227,AO103,AP$133:AP$227)</f>
        <v>0</v>
      </c>
      <c r="AQ103" s="36" t="s">
        <v>65</v>
      </c>
      <c r="AR103" s="37">
        <f>SUMIF(AQ$133:AQ$227,AQ103,AR$133:AR$227)</f>
        <v>0</v>
      </c>
      <c r="AS103" s="21" t="s">
        <v>72</v>
      </c>
      <c r="AT103" s="13">
        <f>SUMIF(AS$133:AS$227,AS103,AT$133:AT$227)</f>
        <v>0</v>
      </c>
      <c r="AU103" s="36" t="s">
        <v>50</v>
      </c>
      <c r="AV103" s="37">
        <f>SUMIF(AU$133:AU$227,AU103,AV$133:AV$227)</f>
        <v>0</v>
      </c>
      <c r="AW103" s="21" t="s">
        <v>56</v>
      </c>
      <c r="AX103" s="13">
        <f>SUMIF(AW$133:AW$227,AW103,AX$133:AX$227)</f>
        <v>0</v>
      </c>
    </row>
    <row r="104" spans="1:50" ht="16.5" thickBot="1" x14ac:dyDescent="0.3">
      <c r="A104" s="15">
        <f>A103+1</f>
        <v>98</v>
      </c>
      <c r="B104" s="22" t="s">
        <v>113</v>
      </c>
      <c r="C104" s="22" t="s">
        <v>208</v>
      </c>
      <c r="D104" s="39">
        <f>F104+H104+J104+L104+N104+P104+R104+T104+V104+X104+Z104+AB104+AD104+AF104+AH104+AJ104+AL104+AN104+AP104+AR104+AT104+AV104+AX104</f>
        <v>541494</v>
      </c>
      <c r="E104" s="22" t="s">
        <v>36</v>
      </c>
      <c r="F104" s="46">
        <f>SUMIF(E$133:E$227,E104,F$133:F$227)</f>
        <v>193028</v>
      </c>
      <c r="G104" s="47" t="s">
        <v>63</v>
      </c>
      <c r="H104" s="48">
        <f>SUMIF(G$133:G$227,G104,H$133:H$227)</f>
        <v>0</v>
      </c>
      <c r="I104" s="22" t="s">
        <v>67</v>
      </c>
      <c r="J104" s="46">
        <f>SUMIF(I$133:I$227,I104,J$133:J$227)</f>
        <v>235000</v>
      </c>
      <c r="K104" s="47" t="s">
        <v>40</v>
      </c>
      <c r="L104" s="48">
        <f>SUMIF(K$133:K$227,K104,L$133:L$227)</f>
        <v>92250</v>
      </c>
      <c r="M104" s="22" t="s">
        <v>54</v>
      </c>
      <c r="N104" s="13">
        <f>SUMIF(M$133:M$227,M104,N$133:N$227)</f>
        <v>21216</v>
      </c>
      <c r="O104" s="36" t="s">
        <v>308</v>
      </c>
      <c r="P104" s="37">
        <f>SUMIF(O$133:O$227,O104,P$133:P$227)</f>
        <v>0</v>
      </c>
      <c r="Q104" s="21" t="s">
        <v>377</v>
      </c>
      <c r="R104" s="13">
        <f>SUMIF(Q$133:Q$227,Q104,R$133:R$227)</f>
        <v>0</v>
      </c>
      <c r="S104" s="36" t="s">
        <v>310</v>
      </c>
      <c r="T104" s="37">
        <f>SUMIF(S$133:S$227,S104,T$133:T$227)</f>
        <v>0</v>
      </c>
      <c r="U104" s="21" t="s">
        <v>38</v>
      </c>
      <c r="V104" s="13">
        <f>SUMIF(U$133:U$227,U104,V$133:V$227)</f>
        <v>0</v>
      </c>
      <c r="W104" s="36" t="s">
        <v>72</v>
      </c>
      <c r="X104" s="37">
        <f>SUMIF(W$133:W$227,W104,X$133:X$227)</f>
        <v>0</v>
      </c>
      <c r="Y104" s="21" t="s">
        <v>55</v>
      </c>
      <c r="Z104" s="13">
        <f>SUMIF(Y$133:Y$227,Y104,Z$133:Z$227)</f>
        <v>0</v>
      </c>
      <c r="AA104" s="36" t="s">
        <v>37</v>
      </c>
      <c r="AB104" s="37">
        <f>SUMIF(AA$133:AA$227,AA104,AB$133:AB$227)</f>
        <v>0</v>
      </c>
      <c r="AC104" s="21" t="s">
        <v>335</v>
      </c>
      <c r="AD104" s="13">
        <f>SUMIF(AC$133:AC$227,AC104,AD$133:AD$227)</f>
        <v>0</v>
      </c>
      <c r="AE104" s="36" t="s">
        <v>433</v>
      </c>
      <c r="AF104" s="37">
        <f>SUMIF(AE$133:AE$227,AE104,AF$133:AF$227)</f>
        <v>0</v>
      </c>
      <c r="AG104" s="21" t="s">
        <v>330</v>
      </c>
      <c r="AH104" s="13">
        <f>SUMIF(AG$133:AG$227,AG104,AH$133:AH$227)</f>
        <v>0</v>
      </c>
      <c r="AI104" s="36" t="s">
        <v>336</v>
      </c>
      <c r="AJ104" s="37">
        <f>SUMIF(AI$133:AI$227,AI104,AJ$133:AJ$227)</f>
        <v>0</v>
      </c>
      <c r="AK104" s="21" t="s">
        <v>357</v>
      </c>
      <c r="AL104" s="13">
        <f>SUMIF(AK$133:AK$227,AK104,AL$133:AL$227)</f>
        <v>0</v>
      </c>
      <c r="AM104" s="36" t="s">
        <v>39</v>
      </c>
      <c r="AN104" s="37">
        <f>SUMIF(AM$133:AM$227,AM104,AN$133:AN$227)</f>
        <v>0</v>
      </c>
      <c r="AO104" s="21" t="s">
        <v>64</v>
      </c>
      <c r="AP104" s="13">
        <f>SUMIF(AO$133:AO$227,AO104,AP$133:AP$227)</f>
        <v>0</v>
      </c>
      <c r="AQ104" s="36" t="s">
        <v>65</v>
      </c>
      <c r="AR104" s="37">
        <f>SUMIF(AQ$133:AQ$227,AQ104,AR$133:AR$227)</f>
        <v>0</v>
      </c>
      <c r="AS104" s="21" t="s">
        <v>43</v>
      </c>
      <c r="AT104" s="13">
        <f>SUMIF(AS$133:AS$227,AS104,AT$133:AT$227)</f>
        <v>0</v>
      </c>
      <c r="AU104" s="36" t="s">
        <v>347</v>
      </c>
      <c r="AV104" s="37">
        <f>SUMIF(AU$133:AU$227,AU104,AV$133:AV$227)</f>
        <v>0</v>
      </c>
      <c r="AW104" s="21" t="s">
        <v>56</v>
      </c>
      <c r="AX104" s="13">
        <f>SUMIF(AW$133:AW$227,AW104,AX$133:AX$227)</f>
        <v>0</v>
      </c>
    </row>
    <row r="105" spans="1:50" ht="16.5" thickBot="1" x14ac:dyDescent="0.3">
      <c r="A105" s="15">
        <f>A104+1</f>
        <v>99</v>
      </c>
      <c r="B105" s="22" t="s">
        <v>164</v>
      </c>
      <c r="C105" s="22" t="s">
        <v>295</v>
      </c>
      <c r="D105" s="39">
        <f>F105+H105+J105+L105+N105+P105+R105+T105+V105+X105+Z105+AB105+AD105+AF105+AH105+AJ105+AL105+AN105+AP105+AR105+AT105+AV105+AX105</f>
        <v>527640</v>
      </c>
      <c r="E105" s="22" t="s">
        <v>301</v>
      </c>
      <c r="F105" s="46">
        <f>SUMIF(E$133:E$227,E105,F$133:F$227)</f>
        <v>92640</v>
      </c>
      <c r="G105" s="47" t="s">
        <v>65</v>
      </c>
      <c r="H105" s="48">
        <f>SUMIF(G$133:G$227,G105,H$133:H$227)</f>
        <v>0</v>
      </c>
      <c r="I105" s="22" t="s">
        <v>56</v>
      </c>
      <c r="J105" s="46">
        <f>SUMIF(I$133:I$227,I105,J$133:J$227)</f>
        <v>342750</v>
      </c>
      <c r="K105" s="47" t="s">
        <v>49</v>
      </c>
      <c r="L105" s="48">
        <f>SUMIF(K$133:K$227,K105,L$133:L$227)</f>
        <v>92250</v>
      </c>
      <c r="M105" s="22" t="s">
        <v>68</v>
      </c>
      <c r="N105" s="13">
        <f>SUMIF(M$133:M$227,M105,N$133:N$227)</f>
        <v>0</v>
      </c>
      <c r="O105" s="36" t="s">
        <v>308</v>
      </c>
      <c r="P105" s="37">
        <f>SUMIF(O$133:O$227,O105,P$133:P$227)</f>
        <v>0</v>
      </c>
      <c r="Q105" s="21" t="s">
        <v>369</v>
      </c>
      <c r="R105" s="13">
        <f>SUMIF(Q$133:Q$227,Q105,R$133:R$227)</f>
        <v>0</v>
      </c>
      <c r="S105" s="36" t="s">
        <v>59</v>
      </c>
      <c r="T105" s="37">
        <f>SUMIF(S$133:S$227,S105,T$133:T$227)</f>
        <v>0</v>
      </c>
      <c r="U105" s="21" t="s">
        <v>57</v>
      </c>
      <c r="V105" s="13">
        <f>SUMIF(U$133:U$227,U105,V$133:V$227)</f>
        <v>0</v>
      </c>
      <c r="W105" s="36" t="s">
        <v>45</v>
      </c>
      <c r="X105" s="37">
        <f>SUMIF(W$133:W$227,W105,X$133:X$227)</f>
        <v>0</v>
      </c>
      <c r="Y105" s="21" t="s">
        <v>62</v>
      </c>
      <c r="Z105" s="13">
        <f>SUMIF(Y$133:Y$227,Y105,Z$133:Z$227)</f>
        <v>0</v>
      </c>
      <c r="AA105" s="36" t="s">
        <v>53</v>
      </c>
      <c r="AB105" s="37">
        <f>SUMIF(AA$133:AA$227,AA105,AB$133:AB$227)</f>
        <v>0</v>
      </c>
      <c r="AC105" s="21" t="s">
        <v>44</v>
      </c>
      <c r="AD105" s="13">
        <f>SUMIF(AC$133:AC$227,AC105,AD$133:AD$227)</f>
        <v>0</v>
      </c>
      <c r="AE105" s="36" t="s">
        <v>336</v>
      </c>
      <c r="AF105" s="37">
        <f>SUMIF(AE$133:AE$227,AE105,AF$133:AF$227)</f>
        <v>0</v>
      </c>
      <c r="AG105" s="21" t="s">
        <v>51</v>
      </c>
      <c r="AH105" s="13">
        <f>SUMIF(AG$133:AG$227,AG105,AH$133:AH$227)</f>
        <v>0</v>
      </c>
      <c r="AI105" s="36" t="s">
        <v>310</v>
      </c>
      <c r="AJ105" s="37">
        <f>SUMIF(AI$133:AI$227,AI105,AJ$133:AJ$227)</f>
        <v>0</v>
      </c>
      <c r="AK105" s="21" t="s">
        <v>367</v>
      </c>
      <c r="AL105" s="13">
        <f>SUMIF(AK$133:AK$227,AK105,AL$133:AL$227)</f>
        <v>0</v>
      </c>
      <c r="AM105" s="36" t="s">
        <v>327</v>
      </c>
      <c r="AN105" s="37">
        <f>SUMIF(AM$133:AM$227,AM105,AN$133:AN$227)</f>
        <v>0</v>
      </c>
      <c r="AO105" s="21" t="s">
        <v>55</v>
      </c>
      <c r="AP105" s="13">
        <f>SUMIF(AO$133:AO$227,AO105,AP$133:AP$227)</f>
        <v>0</v>
      </c>
      <c r="AQ105" s="36" t="s">
        <v>335</v>
      </c>
      <c r="AR105" s="37">
        <f>SUMIF(AQ$133:AQ$227,AQ105,AR$133:AR$227)</f>
        <v>0</v>
      </c>
      <c r="AS105" s="21" t="s">
        <v>67</v>
      </c>
      <c r="AT105" s="13">
        <f>SUMIF(AS$133:AS$227,AS105,AT$133:AT$227)</f>
        <v>0</v>
      </c>
      <c r="AU105" s="36" t="s">
        <v>347</v>
      </c>
      <c r="AV105" s="37">
        <f>SUMIF(AU$133:AU$227,AU105,AV$133:AV$227)</f>
        <v>0</v>
      </c>
      <c r="AW105" s="21" t="s">
        <v>39</v>
      </c>
      <c r="AX105" s="13">
        <f>SUMIF(AW$133:AW$227,AW105,AX$133:AX$227)</f>
        <v>0</v>
      </c>
    </row>
    <row r="106" spans="1:50" ht="16.5" thickBot="1" x14ac:dyDescent="0.3">
      <c r="A106" s="15">
        <f>A105+1</f>
        <v>100</v>
      </c>
      <c r="B106" s="22" t="s">
        <v>144</v>
      </c>
      <c r="C106" s="22" t="s">
        <v>274</v>
      </c>
      <c r="D106" s="39">
        <f>F106+H106+J106+L106+N106+P106+R106+T106+V106+X106+Z106+AB106+AD106+AF106+AH106+AJ106+AL106+AN106+AP106+AR106+AT106+AV106+AX106</f>
        <v>516772</v>
      </c>
      <c r="E106" s="22" t="s">
        <v>310</v>
      </c>
      <c r="F106" s="46">
        <f>SUMIF(E$133:E$227,E106,F$133:F$227)</f>
        <v>0</v>
      </c>
      <c r="G106" s="47" t="s">
        <v>46</v>
      </c>
      <c r="H106" s="48">
        <f>SUMIF(G$133:G$227,G106,H$133:H$227)</f>
        <v>22272</v>
      </c>
      <c r="I106" s="22" t="s">
        <v>38</v>
      </c>
      <c r="J106" s="46">
        <f>SUMIF(I$133:I$227,I106,J$133:J$227)</f>
        <v>235000</v>
      </c>
      <c r="K106" s="47" t="s">
        <v>37</v>
      </c>
      <c r="L106" s="48">
        <f>SUMIF(K$133:K$227,K106,L$133:L$227)</f>
        <v>259500</v>
      </c>
      <c r="M106" s="22" t="s">
        <v>67</v>
      </c>
      <c r="N106" s="13">
        <f>SUMIF(M$133:M$227,M106,N$133:N$227)</f>
        <v>0</v>
      </c>
      <c r="O106" s="36" t="s">
        <v>44</v>
      </c>
      <c r="P106" s="37">
        <f>SUMIF(O$133:O$227,O106,P$133:P$227)</f>
        <v>0</v>
      </c>
      <c r="Q106" s="21" t="s">
        <v>308</v>
      </c>
      <c r="R106" s="13">
        <f>SUMIF(Q$133:Q$227,Q106,R$133:R$227)</f>
        <v>0</v>
      </c>
      <c r="S106" s="36" t="s">
        <v>57</v>
      </c>
      <c r="T106" s="37">
        <f>SUMIF(S$133:S$227,S106,T$133:T$227)</f>
        <v>0</v>
      </c>
      <c r="U106" s="21" t="s">
        <v>43</v>
      </c>
      <c r="V106" s="13">
        <f>SUMIF(U$133:U$227,U106,V$133:V$227)</f>
        <v>0</v>
      </c>
      <c r="W106" s="36" t="s">
        <v>58</v>
      </c>
      <c r="X106" s="37">
        <f>SUMIF(W$133:W$227,W106,X$133:X$227)</f>
        <v>0</v>
      </c>
      <c r="Y106" s="21" t="s">
        <v>40</v>
      </c>
      <c r="Z106" s="13">
        <f>SUMIF(Y$133:Y$227,Y106,Z$133:Z$227)</f>
        <v>0</v>
      </c>
      <c r="AA106" s="36" t="s">
        <v>65</v>
      </c>
      <c r="AB106" s="37">
        <f>SUMIF(AA$133:AA$227,AA106,AB$133:AB$227)</f>
        <v>0</v>
      </c>
      <c r="AC106" s="21" t="s">
        <v>55</v>
      </c>
      <c r="AD106" s="13">
        <f>SUMIF(AC$133:AC$227,AC106,AD$133:AD$227)</f>
        <v>0</v>
      </c>
      <c r="AE106" s="36" t="s">
        <v>327</v>
      </c>
      <c r="AF106" s="37">
        <f>SUMIF(AE$133:AE$227,AE106,AF$133:AF$227)</f>
        <v>0</v>
      </c>
      <c r="AG106" s="21" t="s">
        <v>71</v>
      </c>
      <c r="AH106" s="13">
        <f>SUMIF(AG$133:AG$227,AG106,AH$133:AH$227)</f>
        <v>0</v>
      </c>
      <c r="AI106" s="36" t="s">
        <v>36</v>
      </c>
      <c r="AJ106" s="37">
        <f>SUMIF(AI$133:AI$227,AI106,AJ$133:AJ$227)</f>
        <v>0</v>
      </c>
      <c r="AK106" s="21" t="s">
        <v>417</v>
      </c>
      <c r="AL106" s="13">
        <f>SUMIF(AK$133:AK$227,AK106,AL$133:AL$227)</f>
        <v>0</v>
      </c>
      <c r="AM106" s="36" t="s">
        <v>56</v>
      </c>
      <c r="AN106" s="37">
        <f>SUMIF(AM$133:AM$227,AM106,AN$133:AN$227)</f>
        <v>0</v>
      </c>
      <c r="AO106" s="21" t="s">
        <v>59</v>
      </c>
      <c r="AP106" s="13">
        <f>SUMIF(AO$133:AO$227,AO106,AP$133:AP$227)</f>
        <v>0</v>
      </c>
      <c r="AQ106" s="36" t="s">
        <v>72</v>
      </c>
      <c r="AR106" s="37">
        <f>SUMIF(AQ$133:AQ$227,AQ106,AR$133:AR$227)</f>
        <v>0</v>
      </c>
      <c r="AS106" s="21" t="s">
        <v>301</v>
      </c>
      <c r="AT106" s="13">
        <f>SUMIF(AS$133:AS$227,AS106,AT$133:AT$227)</f>
        <v>0</v>
      </c>
      <c r="AU106" s="36" t="s">
        <v>336</v>
      </c>
      <c r="AV106" s="37">
        <f>SUMIF(AU$133:AU$227,AU106,AV$133:AV$227)</f>
        <v>0</v>
      </c>
      <c r="AW106" s="21" t="s">
        <v>39</v>
      </c>
      <c r="AX106" s="13">
        <f>SUMIF(AW$133:AW$227,AW106,AX$133:AX$227)</f>
        <v>0</v>
      </c>
    </row>
    <row r="107" spans="1:50" ht="16.5" thickBot="1" x14ac:dyDescent="0.3">
      <c r="A107" s="15">
        <f>A106+1</f>
        <v>101</v>
      </c>
      <c r="B107" s="22" t="s">
        <v>146</v>
      </c>
      <c r="C107" s="22" t="s">
        <v>285</v>
      </c>
      <c r="D107" s="39">
        <f>F107+H107+J107+L107+N107+P107+R107+T107+V107+X107+Z107+AB107+AD107+AF107+AH107+AJ107+AL107+AN107+AP107+AR107+AT107+AV107+AX107</f>
        <v>497170</v>
      </c>
      <c r="E107" s="22" t="s">
        <v>55</v>
      </c>
      <c r="F107" s="46">
        <f>SUMIF(E$133:E$227,E107,F$133:F$227)</f>
        <v>0</v>
      </c>
      <c r="G107" s="47" t="s">
        <v>310</v>
      </c>
      <c r="H107" s="48">
        <f>SUMIF(G$133:G$227,G107,H$133:H$227)</f>
        <v>122720</v>
      </c>
      <c r="I107" s="22" t="s">
        <v>62</v>
      </c>
      <c r="J107" s="46">
        <f>SUMIF(I$133:I$227,I107,J$133:J$227)</f>
        <v>125200</v>
      </c>
      <c r="K107" s="47" t="s">
        <v>40</v>
      </c>
      <c r="L107" s="48">
        <f>SUMIF(K$133:K$227,K107,L$133:L$227)</f>
        <v>92250</v>
      </c>
      <c r="M107" s="22" t="s">
        <v>362</v>
      </c>
      <c r="N107" s="13">
        <f>SUMIF(M$133:M$227,M107,N$133:N$227)</f>
        <v>0</v>
      </c>
      <c r="O107" s="36" t="s">
        <v>39</v>
      </c>
      <c r="P107" s="37">
        <f>SUMIF(O$133:O$227,O107,P$133:P$227)</f>
        <v>157000</v>
      </c>
      <c r="Q107" s="21" t="s">
        <v>318</v>
      </c>
      <c r="R107" s="13">
        <f>SUMIF(Q$133:Q$227,Q107,R$133:R$227)</f>
        <v>0</v>
      </c>
      <c r="S107" s="36" t="s">
        <v>65</v>
      </c>
      <c r="T107" s="37">
        <f>SUMIF(S$133:S$227,S107,T$133:T$227)</f>
        <v>0</v>
      </c>
      <c r="U107" s="21" t="s">
        <v>72</v>
      </c>
      <c r="V107" s="13">
        <f>SUMIF(U$133:U$227,U107,V$133:V$227)</f>
        <v>0</v>
      </c>
      <c r="W107" s="36" t="s">
        <v>49</v>
      </c>
      <c r="X107" s="37">
        <f>SUMIF(W$133:W$227,W107,X$133:X$227)</f>
        <v>0</v>
      </c>
      <c r="Y107" s="21" t="s">
        <v>316</v>
      </c>
      <c r="Z107" s="13">
        <f>SUMIF(Y$133:Y$227,Y107,Z$133:Z$227)</f>
        <v>0</v>
      </c>
      <c r="AA107" s="36" t="s">
        <v>37</v>
      </c>
      <c r="AB107" s="37">
        <f>SUMIF(AA$133:AA$227,AA107,AB$133:AB$227)</f>
        <v>0</v>
      </c>
      <c r="AC107" s="21" t="s">
        <v>51</v>
      </c>
      <c r="AD107" s="13">
        <f>SUMIF(AC$133:AC$227,AC107,AD$133:AD$227)</f>
        <v>0</v>
      </c>
      <c r="AE107" s="36" t="s">
        <v>315</v>
      </c>
      <c r="AF107" s="37">
        <f>SUMIF(AE$133:AE$227,AE107,AF$133:AF$227)</f>
        <v>0</v>
      </c>
      <c r="AG107" s="21" t="s">
        <v>329</v>
      </c>
      <c r="AH107" s="13">
        <f>SUMIF(AG$133:AG$227,AG107,AH$133:AH$227)</f>
        <v>0</v>
      </c>
      <c r="AI107" s="36" t="s">
        <v>347</v>
      </c>
      <c r="AJ107" s="37">
        <f>SUMIF(AI$133:AI$227,AI107,AJ$133:AJ$227)</f>
        <v>0</v>
      </c>
      <c r="AK107" s="21" t="s">
        <v>35</v>
      </c>
      <c r="AL107" s="13">
        <f>SUMIF(AK$133:AK$227,AK107,AL$133:AL$227)</f>
        <v>0</v>
      </c>
      <c r="AM107" s="36" t="s">
        <v>53</v>
      </c>
      <c r="AN107" s="37">
        <f>SUMIF(AM$133:AM$227,AM107,AN$133:AN$227)</f>
        <v>0</v>
      </c>
      <c r="AO107" s="21" t="s">
        <v>44</v>
      </c>
      <c r="AP107" s="13">
        <f>SUMIF(AO$133:AO$227,AO107,AP$133:AP$227)</f>
        <v>0</v>
      </c>
      <c r="AQ107" s="36" t="s">
        <v>66</v>
      </c>
      <c r="AR107" s="37">
        <f>SUMIF(AQ$133:AQ$227,AQ107,AR$133:AR$227)</f>
        <v>0</v>
      </c>
      <c r="AS107" s="21" t="s">
        <v>46</v>
      </c>
      <c r="AT107" s="13">
        <f>SUMIF(AS$133:AS$227,AS107,AT$133:AT$227)</f>
        <v>0</v>
      </c>
      <c r="AU107" s="36" t="s">
        <v>401</v>
      </c>
      <c r="AV107" s="37">
        <f>SUMIF(AU$133:AU$227,AU107,AV$133:AV$227)</f>
        <v>0</v>
      </c>
      <c r="AW107" s="21" t="s">
        <v>327</v>
      </c>
      <c r="AX107" s="13">
        <f>SUMIF(AW$133:AW$227,AW107,AX$133:AX$227)</f>
        <v>0</v>
      </c>
    </row>
    <row r="108" spans="1:50" ht="16.5" thickBot="1" x14ac:dyDescent="0.3">
      <c r="A108" s="15">
        <f>A107+1</f>
        <v>102</v>
      </c>
      <c r="B108" s="22" t="s">
        <v>173</v>
      </c>
      <c r="C108" s="22" t="s">
        <v>287</v>
      </c>
      <c r="D108" s="39">
        <f>F108+H108+J108+L108+N108+P108+R108+T108+V108+X108+Z108+AB108+AD108+AF108+AH108+AJ108+AL108+AN108+AP108+AR108+AT108+AV108+AX108</f>
        <v>488975</v>
      </c>
      <c r="E108" s="22" t="s">
        <v>312</v>
      </c>
      <c r="F108" s="46">
        <f>SUMIF(E$133:E$227,E108,F$133:F$227)</f>
        <v>301600</v>
      </c>
      <c r="G108" s="47" t="s">
        <v>55</v>
      </c>
      <c r="H108" s="48">
        <f>SUMIF(G$133:G$227,G108,H$133:H$227)</f>
        <v>0</v>
      </c>
      <c r="I108" s="22" t="s">
        <v>308</v>
      </c>
      <c r="J108" s="46">
        <f>SUMIF(I$133:I$227,I108,J$133:J$227)</f>
        <v>78375</v>
      </c>
      <c r="K108" s="47" t="s">
        <v>67</v>
      </c>
      <c r="L108" s="48">
        <f>SUMIF(K$133:K$227,K108,L$133:L$227)</f>
        <v>0</v>
      </c>
      <c r="M108" s="22" t="s">
        <v>65</v>
      </c>
      <c r="N108" s="13">
        <f>SUMIF(M$133:M$227,M108,N$133:N$227)</f>
        <v>0</v>
      </c>
      <c r="O108" s="36" t="s">
        <v>363</v>
      </c>
      <c r="P108" s="37">
        <f>SUMIF(O$133:O$227,O108,P$133:P$227)</f>
        <v>109000</v>
      </c>
      <c r="Q108" s="21" t="s">
        <v>371</v>
      </c>
      <c r="R108" s="13">
        <f>SUMIF(Q$133:Q$227,Q108,R$133:R$227)</f>
        <v>0</v>
      </c>
      <c r="S108" s="36" t="s">
        <v>56</v>
      </c>
      <c r="T108" s="37">
        <f>SUMIF(S$133:S$227,S108,T$133:T$227)</f>
        <v>0</v>
      </c>
      <c r="U108" s="21" t="s">
        <v>57</v>
      </c>
      <c r="V108" s="13">
        <f>SUMIF(U$133:U$227,U108,V$133:V$227)</f>
        <v>0</v>
      </c>
      <c r="W108" s="36" t="s">
        <v>412</v>
      </c>
      <c r="X108" s="37">
        <f>SUMIF(W$133:W$227,W108,X$133:X$227)</f>
        <v>0</v>
      </c>
      <c r="Y108" s="21" t="s">
        <v>66</v>
      </c>
      <c r="Z108" s="13">
        <f>SUMIF(Y$133:Y$227,Y108,Z$133:Z$227)</f>
        <v>0</v>
      </c>
      <c r="AA108" s="36" t="s">
        <v>53</v>
      </c>
      <c r="AB108" s="37">
        <f>SUMIF(AA$133:AA$227,AA108,AB$133:AB$227)</f>
        <v>0</v>
      </c>
      <c r="AC108" s="21" t="s">
        <v>44</v>
      </c>
      <c r="AD108" s="13">
        <f>SUMIF(AC$133:AC$227,AC108,AD$133:AD$227)</f>
        <v>0</v>
      </c>
      <c r="AE108" s="36" t="s">
        <v>336</v>
      </c>
      <c r="AF108" s="37">
        <f>SUMIF(AE$133:AE$227,AE108,AF$133:AF$227)</f>
        <v>0</v>
      </c>
      <c r="AG108" s="21" t="s">
        <v>59</v>
      </c>
      <c r="AH108" s="13">
        <f>SUMIF(AG$133:AG$227,AG108,AH$133:AH$227)</f>
        <v>0</v>
      </c>
      <c r="AI108" s="36" t="s">
        <v>37</v>
      </c>
      <c r="AJ108" s="37">
        <f>SUMIF(AI$133:AI$227,AI108,AJ$133:AJ$227)</f>
        <v>0</v>
      </c>
      <c r="AK108" s="21" t="s">
        <v>63</v>
      </c>
      <c r="AL108" s="13">
        <f>SUMIF(AK$133:AK$227,AK108,AL$133:AL$227)</f>
        <v>0</v>
      </c>
      <c r="AM108" s="36" t="s">
        <v>39</v>
      </c>
      <c r="AN108" s="37">
        <f>SUMIF(AM$133:AM$227,AM108,AN$133:AN$227)</f>
        <v>0</v>
      </c>
      <c r="AO108" s="21" t="s">
        <v>301</v>
      </c>
      <c r="AP108" s="13">
        <f>SUMIF(AO$133:AO$227,AO108,AP$133:AP$227)</f>
        <v>0</v>
      </c>
      <c r="AQ108" s="36" t="s">
        <v>38</v>
      </c>
      <c r="AR108" s="37">
        <f>SUMIF(AQ$133:AQ$227,AQ108,AR$133:AR$227)</f>
        <v>0</v>
      </c>
      <c r="AS108" s="21" t="s">
        <v>67</v>
      </c>
      <c r="AT108" s="13">
        <f>SUMIF(AS$133:AS$227,AS108,AT$133:AT$227)</f>
        <v>0</v>
      </c>
      <c r="AU108" s="36" t="s">
        <v>310</v>
      </c>
      <c r="AV108" s="37">
        <f>SUMIF(AU$133:AU$227,AU108,AV$133:AV$227)</f>
        <v>0</v>
      </c>
      <c r="AW108" s="21" t="s">
        <v>308</v>
      </c>
      <c r="AX108" s="13">
        <f>SUMIF(AW$133:AW$227,AW108,AX$133:AX$227)</f>
        <v>0</v>
      </c>
    </row>
    <row r="109" spans="1:50" ht="16.5" thickBot="1" x14ac:dyDescent="0.3">
      <c r="A109" s="15">
        <f>A108+1</f>
        <v>103</v>
      </c>
      <c r="B109" s="22" t="s">
        <v>136</v>
      </c>
      <c r="C109" s="22" t="s">
        <v>254</v>
      </c>
      <c r="D109" s="39">
        <f>F109+H109+J109+L109+N109+P109+R109+T109+V109+X109+Z109+AB109+AD109+AF109+AH109+AJ109+AL109+AN109+AP109+AR109+AT109+AV109+AX109</f>
        <v>451200</v>
      </c>
      <c r="E109" s="22" t="s">
        <v>72</v>
      </c>
      <c r="F109" s="46">
        <f>SUMIF(E$133:E$227,E109,F$133:F$227)</f>
        <v>0</v>
      </c>
      <c r="G109" s="47" t="s">
        <v>304</v>
      </c>
      <c r="H109" s="48">
        <f>SUMIF(G$133:G$227,G109,H$133:H$227)</f>
        <v>0</v>
      </c>
      <c r="I109" s="22" t="s">
        <v>314</v>
      </c>
      <c r="J109" s="46">
        <f>SUMIF(I$133:I$227,I109,J$133:J$227)</f>
        <v>0</v>
      </c>
      <c r="K109" s="47" t="s">
        <v>45</v>
      </c>
      <c r="L109" s="48">
        <f>SUMIF(K$133:K$227,K109,L$133:L$227)</f>
        <v>78000</v>
      </c>
      <c r="M109" s="22" t="s">
        <v>57</v>
      </c>
      <c r="N109" s="13">
        <f>SUMIF(M$133:M$227,M109,N$133:N$227)</f>
        <v>0</v>
      </c>
      <c r="O109" s="36" t="s">
        <v>477</v>
      </c>
      <c r="P109" s="37">
        <f>SUMIF(O$133:O$227,O109,P$133:P$227)</f>
        <v>373200</v>
      </c>
      <c r="Q109" s="21" t="s">
        <v>359</v>
      </c>
      <c r="R109" s="13">
        <f>SUMIF(Q$133:Q$227,Q109,R$133:R$227)</f>
        <v>0</v>
      </c>
      <c r="S109" s="36" t="s">
        <v>40</v>
      </c>
      <c r="T109" s="37">
        <f>SUMIF(S$133:S$227,S109,T$133:T$227)</f>
        <v>0</v>
      </c>
      <c r="U109" s="21" t="s">
        <v>310</v>
      </c>
      <c r="V109" s="13">
        <f>SUMIF(U$133:U$227,U109,V$133:V$227)</f>
        <v>0</v>
      </c>
      <c r="W109" s="36" t="s">
        <v>69</v>
      </c>
      <c r="X109" s="37">
        <f>SUMIF(W$133:W$227,W109,X$133:X$227)</f>
        <v>0</v>
      </c>
      <c r="Y109" s="21" t="s">
        <v>62</v>
      </c>
      <c r="Z109" s="13">
        <f>SUMIF(Y$133:Y$227,Y109,Z$133:Z$227)</f>
        <v>0</v>
      </c>
      <c r="AA109" s="36" t="s">
        <v>39</v>
      </c>
      <c r="AB109" s="37">
        <f>SUMIF(AA$133:AA$227,AA109,AB$133:AB$227)</f>
        <v>0</v>
      </c>
      <c r="AC109" s="21" t="s">
        <v>64</v>
      </c>
      <c r="AD109" s="13">
        <f>SUMIF(AC$133:AC$227,AC109,AD$133:AD$227)</f>
        <v>0</v>
      </c>
      <c r="AE109" s="36" t="s">
        <v>308</v>
      </c>
      <c r="AF109" s="37">
        <f>SUMIF(AE$133:AE$227,AE109,AF$133:AF$227)</f>
        <v>0</v>
      </c>
      <c r="AG109" s="21" t="s">
        <v>326</v>
      </c>
      <c r="AH109" s="13">
        <f>SUMIF(AG$133:AG$227,AG109,AH$133:AH$227)</f>
        <v>0</v>
      </c>
      <c r="AI109" s="36" t="s">
        <v>63</v>
      </c>
      <c r="AJ109" s="37">
        <f>SUMIF(AI$133:AI$227,AI109,AJ$133:AJ$227)</f>
        <v>0</v>
      </c>
      <c r="AK109" s="21" t="s">
        <v>55</v>
      </c>
      <c r="AL109" s="13">
        <f>SUMIF(AK$133:AK$227,AK109,AL$133:AL$227)</f>
        <v>0</v>
      </c>
      <c r="AM109" s="36" t="s">
        <v>335</v>
      </c>
      <c r="AN109" s="37">
        <f>SUMIF(AM$133:AM$227,AM109,AN$133:AN$227)</f>
        <v>0</v>
      </c>
      <c r="AO109" s="21" t="s">
        <v>309</v>
      </c>
      <c r="AP109" s="13">
        <f>SUMIF(AO$133:AO$227,AO109,AP$133:AP$227)</f>
        <v>0</v>
      </c>
      <c r="AQ109" s="36" t="s">
        <v>59</v>
      </c>
      <c r="AR109" s="37">
        <f>SUMIF(AQ$133:AQ$227,AQ109,AR$133:AR$227)</f>
        <v>0</v>
      </c>
      <c r="AS109" s="21" t="s">
        <v>56</v>
      </c>
      <c r="AT109" s="13">
        <f>SUMIF(AS$133:AS$227,AS109,AT$133:AT$227)</f>
        <v>0</v>
      </c>
      <c r="AU109" s="36" t="s">
        <v>303</v>
      </c>
      <c r="AV109" s="37">
        <f>SUMIF(AU$133:AU$227,AU109,AV$133:AV$227)</f>
        <v>0</v>
      </c>
      <c r="AW109" s="21" t="s">
        <v>38</v>
      </c>
      <c r="AX109" s="13">
        <f>SUMIF(AW$133:AW$227,AW109,AX$133:AX$227)</f>
        <v>0</v>
      </c>
    </row>
    <row r="110" spans="1:50" ht="16.149999999999999" customHeight="1" thickBot="1" x14ac:dyDescent="0.3">
      <c r="A110" s="15">
        <f>A109+1</f>
        <v>104</v>
      </c>
      <c r="B110" s="22" t="s">
        <v>157</v>
      </c>
      <c r="C110" s="22" t="s">
        <v>258</v>
      </c>
      <c r="D110" s="39">
        <f>F110+H110+J110+L110+N110+P110+R110+T110+V110+X110+Z110+AB110+AD110+AF110+AH110+AJ110+AL110+AN110+AP110+AR110+AT110+AV110+AX110</f>
        <v>431455</v>
      </c>
      <c r="E110" s="22" t="s">
        <v>49</v>
      </c>
      <c r="F110" s="46">
        <f>SUMIF(E$133:E$227,E110,F$133:F$227)</f>
        <v>0</v>
      </c>
      <c r="G110" s="47" t="s">
        <v>51</v>
      </c>
      <c r="H110" s="48">
        <f>SUMIF(G$133:G$227,G110,H$133:H$227)</f>
        <v>34080</v>
      </c>
      <c r="I110" s="22" t="s">
        <v>308</v>
      </c>
      <c r="J110" s="46">
        <f>SUMIF(I$133:I$227,I110,J$133:J$227)</f>
        <v>78375</v>
      </c>
      <c r="K110" s="47" t="s">
        <v>41</v>
      </c>
      <c r="L110" s="48">
        <f>SUMIF(K$133:K$227,K110,L$133:L$227)</f>
        <v>319000</v>
      </c>
      <c r="M110" s="22" t="s">
        <v>72</v>
      </c>
      <c r="N110" s="13">
        <f>SUMIF(M$133:M$227,M110,N$133:N$227)</f>
        <v>0</v>
      </c>
      <c r="O110" s="36" t="s">
        <v>43</v>
      </c>
      <c r="P110" s="37">
        <f>SUMIF(O$133:O$227,O110,P$133:P$227)</f>
        <v>0</v>
      </c>
      <c r="Q110" s="21" t="s">
        <v>373</v>
      </c>
      <c r="R110" s="13">
        <f>SUMIF(Q$133:Q$227,Q110,R$133:R$227)</f>
        <v>0</v>
      </c>
      <c r="S110" s="36" t="s">
        <v>46</v>
      </c>
      <c r="T110" s="37">
        <f>SUMIF(S$133:S$227,S110,T$133:T$227)</f>
        <v>0</v>
      </c>
      <c r="U110" s="21" t="s">
        <v>54</v>
      </c>
      <c r="V110" s="13">
        <f>SUMIF(U$133:U$227,U110,V$133:V$227)</f>
        <v>0</v>
      </c>
      <c r="W110" s="36" t="s">
        <v>45</v>
      </c>
      <c r="X110" s="37">
        <f>SUMIF(W$133:W$227,W110,X$133:X$227)</f>
        <v>0</v>
      </c>
      <c r="Y110" s="21" t="s">
        <v>312</v>
      </c>
      <c r="Z110" s="13">
        <f>SUMIF(Y$133:Y$227,Y110,Z$133:Z$227)</f>
        <v>0</v>
      </c>
      <c r="AA110" s="36" t="s">
        <v>44</v>
      </c>
      <c r="AB110" s="37">
        <f>SUMIF(AA$133:AA$227,AA110,AB$133:AB$227)</f>
        <v>0</v>
      </c>
      <c r="AC110" s="21" t="s">
        <v>57</v>
      </c>
      <c r="AD110" s="13">
        <f>SUMIF(AC$133:AC$227,AC110,AD$133:AD$227)</f>
        <v>0</v>
      </c>
      <c r="AE110" s="36" t="s">
        <v>336</v>
      </c>
      <c r="AF110" s="37">
        <f>SUMIF(AE$133:AE$227,AE110,AF$133:AF$227)</f>
        <v>0</v>
      </c>
      <c r="AG110" s="21" t="s">
        <v>47</v>
      </c>
      <c r="AH110" s="13">
        <f>SUMIF(AG$133:AG$227,AG110,AH$133:AH$227)</f>
        <v>0</v>
      </c>
      <c r="AI110" s="36" t="s">
        <v>40</v>
      </c>
      <c r="AJ110" s="37">
        <f>SUMIF(AI$133:AI$227,AI110,AJ$133:AJ$227)</f>
        <v>0</v>
      </c>
      <c r="AK110" s="21" t="s">
        <v>398</v>
      </c>
      <c r="AL110" s="13">
        <f>SUMIF(AK$133:AK$227,AK110,AL$133:AL$227)</f>
        <v>0</v>
      </c>
      <c r="AM110" s="36" t="s">
        <v>53</v>
      </c>
      <c r="AN110" s="37">
        <f>SUMIF(AM$133:AM$227,AM110,AN$133:AN$227)</f>
        <v>0</v>
      </c>
      <c r="AO110" s="21" t="s">
        <v>335</v>
      </c>
      <c r="AP110" s="13">
        <f>SUMIF(AO$133:AO$227,AO110,AP$133:AP$227)</f>
        <v>0</v>
      </c>
      <c r="AQ110" s="36" t="s">
        <v>65</v>
      </c>
      <c r="AR110" s="37">
        <f>SUMIF(AQ$133:AQ$227,AQ110,AR$133:AR$227)</f>
        <v>0</v>
      </c>
      <c r="AS110" s="21" t="s">
        <v>56</v>
      </c>
      <c r="AT110" s="13">
        <f>SUMIF(AS$133:AS$227,AS110,AT$133:AT$227)</f>
        <v>0</v>
      </c>
      <c r="AU110" s="36" t="s">
        <v>37</v>
      </c>
      <c r="AV110" s="37">
        <f>SUMIF(AU$133:AU$227,AU110,AV$133:AV$227)</f>
        <v>0</v>
      </c>
      <c r="AW110" s="21" t="s">
        <v>39</v>
      </c>
      <c r="AX110" s="13">
        <f>SUMIF(AW$133:AW$227,AW110,AX$133:AX$227)</f>
        <v>0</v>
      </c>
    </row>
    <row r="111" spans="1:50" ht="16.5" thickBot="1" x14ac:dyDescent="0.3">
      <c r="A111" s="15">
        <f>A110+1</f>
        <v>105</v>
      </c>
      <c r="B111" s="22" t="s">
        <v>112</v>
      </c>
      <c r="C111" s="22" t="s">
        <v>207</v>
      </c>
      <c r="D111" s="39">
        <f>F111+H111+J111+L111+N111+P111+R111+T111+V111+X111+Z111+AB111+AD111+AF111+AH111+AJ111+AL111+AN111+AP111+AR111+AT111+AV111+AX111</f>
        <v>418700</v>
      </c>
      <c r="E111" s="22" t="s">
        <v>67</v>
      </c>
      <c r="F111" s="46">
        <f>SUMIF(E$133:E$227,E111,F$133:F$227)</f>
        <v>0</v>
      </c>
      <c r="G111" s="47" t="s">
        <v>60</v>
      </c>
      <c r="H111" s="48">
        <f>SUMIF(G$133:G$227,G111,H$133:H$227)</f>
        <v>0</v>
      </c>
      <c r="I111" s="22" t="s">
        <v>55</v>
      </c>
      <c r="J111" s="46">
        <f>SUMIF(I$133:I$227,I111,J$133:J$227)</f>
        <v>125200</v>
      </c>
      <c r="K111" s="47" t="s">
        <v>36</v>
      </c>
      <c r="L111" s="48">
        <f>SUMIF(K$133:K$227,K111,L$133:L$227)</f>
        <v>136500</v>
      </c>
      <c r="M111" s="22" t="s">
        <v>307</v>
      </c>
      <c r="N111" s="13">
        <f>SUMIF(M$133:M$227,M111,N$133:N$227)</f>
        <v>0</v>
      </c>
      <c r="O111" s="36" t="s">
        <v>38</v>
      </c>
      <c r="P111" s="37">
        <f>SUMIF(O$133:O$227,O111,P$133:P$227)</f>
        <v>157000</v>
      </c>
      <c r="Q111" s="21" t="s">
        <v>351</v>
      </c>
      <c r="R111" s="13">
        <f>SUMIF(Q$133:Q$227,Q111,R$133:R$227)</f>
        <v>0</v>
      </c>
      <c r="S111" s="36" t="s">
        <v>57</v>
      </c>
      <c r="T111" s="37">
        <f>SUMIF(S$133:S$227,S111,T$133:T$227)</f>
        <v>0</v>
      </c>
      <c r="U111" s="21" t="s">
        <v>408</v>
      </c>
      <c r="V111" s="13">
        <f>SUMIF(U$133:U$227,U111,V$133:V$227)</f>
        <v>0</v>
      </c>
      <c r="W111" s="36" t="s">
        <v>335</v>
      </c>
      <c r="X111" s="37">
        <f>SUMIF(W$133:W$227,W111,X$133:X$227)</f>
        <v>0</v>
      </c>
      <c r="Y111" s="21" t="s">
        <v>46</v>
      </c>
      <c r="Z111" s="13">
        <f>SUMIF(Y$133:Y$227,Y111,Z$133:Z$227)</f>
        <v>0</v>
      </c>
      <c r="AA111" s="36" t="s">
        <v>308</v>
      </c>
      <c r="AB111" s="37">
        <f>SUMIF(AA$133:AA$227,AA111,AB$133:AB$227)</f>
        <v>0</v>
      </c>
      <c r="AC111" s="21" t="s">
        <v>301</v>
      </c>
      <c r="AD111" s="13">
        <f>SUMIF(AC$133:AC$227,AC111,AD$133:AD$227)</f>
        <v>0</v>
      </c>
      <c r="AE111" s="36" t="s">
        <v>336</v>
      </c>
      <c r="AF111" s="37">
        <f>SUMIF(AE$133:AE$227,AE111,AF$133:AF$227)</f>
        <v>0</v>
      </c>
      <c r="AG111" s="21" t="s">
        <v>49</v>
      </c>
      <c r="AH111" s="13">
        <f>SUMIF(AG$133:AG$227,AG111,AH$133:AH$227)</f>
        <v>0</v>
      </c>
      <c r="AI111" s="36" t="s">
        <v>41</v>
      </c>
      <c r="AJ111" s="37">
        <f>SUMIF(AI$133:AI$227,AI111,AJ$133:AJ$227)</f>
        <v>0</v>
      </c>
      <c r="AK111" s="21" t="s">
        <v>303</v>
      </c>
      <c r="AL111" s="13">
        <f>SUMIF(AK$133:AK$227,AK111,AL$133:AL$227)</f>
        <v>0</v>
      </c>
      <c r="AM111" s="36" t="s">
        <v>56</v>
      </c>
      <c r="AN111" s="37">
        <f>SUMIF(AM$133:AM$227,AM111,AN$133:AN$227)</f>
        <v>0</v>
      </c>
      <c r="AO111" s="21" t="s">
        <v>315</v>
      </c>
      <c r="AP111" s="13">
        <f>SUMIF(AO$133:AO$227,AO111,AP$133:AP$227)</f>
        <v>0</v>
      </c>
      <c r="AQ111" s="36" t="s">
        <v>77</v>
      </c>
      <c r="AR111" s="37">
        <f>SUMIF(AQ$133:AQ$227,AQ111,AR$133:AR$227)</f>
        <v>0</v>
      </c>
      <c r="AS111" s="21" t="s">
        <v>57</v>
      </c>
      <c r="AT111" s="13">
        <f>SUMIF(AS$133:AS$227,AS111,AT$133:AT$227)</f>
        <v>0</v>
      </c>
      <c r="AU111" s="36" t="s">
        <v>50</v>
      </c>
      <c r="AV111" s="37">
        <f>SUMIF(AU$133:AU$227,AU111,AV$133:AV$227)</f>
        <v>0</v>
      </c>
      <c r="AW111" s="21" t="s">
        <v>39</v>
      </c>
      <c r="AX111" s="13">
        <f>SUMIF(AW$133:AW$227,AW111,AX$133:AX$227)</f>
        <v>0</v>
      </c>
    </row>
    <row r="112" spans="1:50" ht="16.5" thickBot="1" x14ac:dyDescent="0.3">
      <c r="A112" s="15">
        <f>A111+1</f>
        <v>106</v>
      </c>
      <c r="B112" s="22" t="s">
        <v>149</v>
      </c>
      <c r="C112" s="22" t="s">
        <v>247</v>
      </c>
      <c r="D112" s="39">
        <f>F112+H112+J112+L112+N112+P112+R112+T112+V112+X112+Z112+AB112+AD112+AF112+AH112+AJ112+AL112+AN112+AP112+AR112+AT112+AV112+AX112</f>
        <v>383250</v>
      </c>
      <c r="E112" s="22" t="s">
        <v>303</v>
      </c>
      <c r="F112" s="46">
        <f>SUMIF(E$133:E$227,E112,F$133:F$227)</f>
        <v>0</v>
      </c>
      <c r="G112" s="47" t="s">
        <v>35</v>
      </c>
      <c r="H112" s="48">
        <f>SUMIF(G$133:G$227,G112,H$133:H$227)</f>
        <v>0</v>
      </c>
      <c r="I112" s="22" t="s">
        <v>67</v>
      </c>
      <c r="J112" s="46">
        <f>SUMIF(I$133:I$227,I112,J$133:J$227)</f>
        <v>235000</v>
      </c>
      <c r="K112" s="47" t="s">
        <v>40</v>
      </c>
      <c r="L112" s="48">
        <f>SUMIF(K$133:K$227,K112,L$133:L$227)</f>
        <v>92250</v>
      </c>
      <c r="M112" s="22" t="s">
        <v>72</v>
      </c>
      <c r="N112" s="13">
        <f>SUMIF(M$133:M$227,M112,N$133:N$227)</f>
        <v>0</v>
      </c>
      <c r="O112" s="36" t="s">
        <v>59</v>
      </c>
      <c r="P112" s="37">
        <f>SUMIF(O$133:O$227,O112,P$133:P$227)</f>
        <v>56000</v>
      </c>
      <c r="Q112" s="21" t="s">
        <v>390</v>
      </c>
      <c r="R112" s="13">
        <f>SUMIF(Q$133:Q$227,Q112,R$133:R$227)</f>
        <v>0</v>
      </c>
      <c r="S112" s="36" t="s">
        <v>336</v>
      </c>
      <c r="T112" s="37">
        <f>SUMIF(S$133:S$227,S112,T$133:T$227)</f>
        <v>0</v>
      </c>
      <c r="U112" s="21" t="s">
        <v>54</v>
      </c>
      <c r="V112" s="13">
        <f>SUMIF(U$133:U$227,U112,V$133:V$227)</f>
        <v>0</v>
      </c>
      <c r="W112" s="36" t="s">
        <v>80</v>
      </c>
      <c r="X112" s="37">
        <f>SUMIF(W$133:W$227,W112,X$133:X$227)</f>
        <v>0</v>
      </c>
      <c r="Y112" s="21" t="s">
        <v>420</v>
      </c>
      <c r="Z112" s="13">
        <f>SUMIF(Y$133:Y$227,Y112,Z$133:Z$227)</f>
        <v>0</v>
      </c>
      <c r="AA112" s="36" t="s">
        <v>39</v>
      </c>
      <c r="AB112" s="37">
        <f>SUMIF(AA$133:AA$227,AA112,AB$133:AB$227)</f>
        <v>0</v>
      </c>
      <c r="AC112" s="21" t="s">
        <v>66</v>
      </c>
      <c r="AD112" s="13">
        <f>SUMIF(AC$133:AC$227,AC112,AD$133:AD$227)</f>
        <v>0</v>
      </c>
      <c r="AE112" s="36" t="s">
        <v>433</v>
      </c>
      <c r="AF112" s="37">
        <f>SUMIF(AE$133:AE$227,AE112,AF$133:AF$227)</f>
        <v>0</v>
      </c>
      <c r="AG112" s="21" t="s">
        <v>48</v>
      </c>
      <c r="AH112" s="13">
        <f>SUMIF(AG$133:AG$227,AG112,AH$133:AH$227)</f>
        <v>0</v>
      </c>
      <c r="AI112" s="36" t="s">
        <v>305</v>
      </c>
      <c r="AJ112" s="37">
        <f>SUMIF(AI$133:AI$227,AI112,AJ$133:AJ$227)</f>
        <v>0</v>
      </c>
      <c r="AK112" s="21" t="s">
        <v>398</v>
      </c>
      <c r="AL112" s="13">
        <f>SUMIF(AK$133:AK$227,AK112,AL$133:AL$227)</f>
        <v>0</v>
      </c>
      <c r="AM112" s="36" t="s">
        <v>65</v>
      </c>
      <c r="AN112" s="37">
        <f>SUMIF(AM$133:AM$227,AM112,AN$133:AN$227)</f>
        <v>0</v>
      </c>
      <c r="AO112" s="21" t="s">
        <v>334</v>
      </c>
      <c r="AP112" s="13">
        <f>SUMIF(AO$133:AO$227,AO112,AP$133:AP$227)</f>
        <v>0</v>
      </c>
      <c r="AQ112" s="36" t="s">
        <v>453</v>
      </c>
      <c r="AR112" s="37">
        <f>SUMIF(AQ$133:AQ$227,AQ112,AR$133:AR$227)</f>
        <v>0</v>
      </c>
      <c r="AS112" s="21" t="s">
        <v>37</v>
      </c>
      <c r="AT112" s="13">
        <f>SUMIF(AS$133:AS$227,AS112,AT$133:AT$227)</f>
        <v>0</v>
      </c>
      <c r="AU112" s="36" t="s">
        <v>51</v>
      </c>
      <c r="AV112" s="37">
        <f>SUMIF(AU$133:AU$227,AU112,AV$133:AV$227)</f>
        <v>0</v>
      </c>
      <c r="AW112" s="21" t="s">
        <v>56</v>
      </c>
      <c r="AX112" s="13">
        <f>SUMIF(AW$133:AW$227,AW112,AX$133:AX$227)</f>
        <v>0</v>
      </c>
    </row>
    <row r="113" spans="1:50" ht="16.5" thickBot="1" x14ac:dyDescent="0.3">
      <c r="A113" s="15">
        <f>A112+1</f>
        <v>107</v>
      </c>
      <c r="B113" s="22" t="s">
        <v>142</v>
      </c>
      <c r="C113" s="22" t="s">
        <v>239</v>
      </c>
      <c r="D113" s="39">
        <f>F113+H113+J113+L113+N113+P113+R113+T113+V113+X113+Z113+AB113+AD113+AF113+AH113+AJ113+AL113+AN113+AP113+AR113+AT113+AV113+AX113</f>
        <v>364162</v>
      </c>
      <c r="E113" s="22" t="s">
        <v>51</v>
      </c>
      <c r="F113" s="46">
        <f>SUMIF(E$133:E$227,E113,F$133:F$227)</f>
        <v>92640</v>
      </c>
      <c r="G113" s="47" t="s">
        <v>46</v>
      </c>
      <c r="H113" s="48">
        <f>SUMIF(G$133:G$227,G113,H$133:H$227)</f>
        <v>22272</v>
      </c>
      <c r="I113" s="22" t="s">
        <v>315</v>
      </c>
      <c r="J113" s="46">
        <f>SUMIF(I$133:I$227,I113,J$133:J$227)</f>
        <v>0</v>
      </c>
      <c r="K113" s="47" t="s">
        <v>347</v>
      </c>
      <c r="L113" s="48">
        <f>SUMIF(K$133:K$227,K113,L$133:L$227)</f>
        <v>92250</v>
      </c>
      <c r="M113" s="22" t="s">
        <v>304</v>
      </c>
      <c r="N113" s="13">
        <f>SUMIF(M$133:M$227,M113,N$133:N$227)</f>
        <v>0</v>
      </c>
      <c r="O113" s="36" t="s">
        <v>63</v>
      </c>
      <c r="P113" s="37">
        <f>SUMIF(O$133:O$227,O113,P$133:P$227)</f>
        <v>157000</v>
      </c>
      <c r="Q113" s="21" t="s">
        <v>66</v>
      </c>
      <c r="R113" s="13">
        <f>SUMIF(Q$133:Q$227,Q113,R$133:R$227)</f>
        <v>0</v>
      </c>
      <c r="S113" s="36" t="s">
        <v>57</v>
      </c>
      <c r="T113" s="37">
        <f>SUMIF(S$133:S$227,S113,T$133:T$227)</f>
        <v>0</v>
      </c>
      <c r="U113" s="21" t="s">
        <v>37</v>
      </c>
      <c r="V113" s="13">
        <f>SUMIF(U$133:U$227,U113,V$133:V$227)</f>
        <v>0</v>
      </c>
      <c r="W113" s="36" t="s">
        <v>64</v>
      </c>
      <c r="X113" s="37">
        <f>SUMIF(W$133:W$227,W113,X$133:X$227)</f>
        <v>0</v>
      </c>
      <c r="Y113" s="21" t="s">
        <v>335</v>
      </c>
      <c r="Z113" s="13">
        <f>SUMIF(Y$133:Y$227,Y113,Z$133:Z$227)</f>
        <v>0</v>
      </c>
      <c r="AA113" s="36" t="s">
        <v>38</v>
      </c>
      <c r="AB113" s="37">
        <f>SUMIF(AA$133:AA$227,AA113,AB$133:AB$227)</f>
        <v>0</v>
      </c>
      <c r="AC113" s="21" t="s">
        <v>318</v>
      </c>
      <c r="AD113" s="13">
        <f>SUMIF(AC$133:AC$227,AC113,AD$133:AD$227)</f>
        <v>0</v>
      </c>
      <c r="AE113" s="36" t="s">
        <v>56</v>
      </c>
      <c r="AF113" s="37">
        <f>SUMIF(AE$133:AE$227,AE113,AF$133:AF$227)</f>
        <v>0</v>
      </c>
      <c r="AG113" s="21" t="s">
        <v>67</v>
      </c>
      <c r="AH113" s="13">
        <f>SUMIF(AG$133:AG$227,AG113,AH$133:AH$227)</f>
        <v>0</v>
      </c>
      <c r="AI113" s="36" t="s">
        <v>72</v>
      </c>
      <c r="AJ113" s="37">
        <f>SUMIF(AI$133:AI$227,AI113,AJ$133:AJ$227)</f>
        <v>0</v>
      </c>
      <c r="AK113" s="21" t="s">
        <v>40</v>
      </c>
      <c r="AL113" s="13">
        <f>SUMIF(AK$133:AK$227,AK113,AL$133:AL$227)</f>
        <v>0</v>
      </c>
      <c r="AM113" s="36" t="s">
        <v>39</v>
      </c>
      <c r="AN113" s="37">
        <f>SUMIF(AM$133:AM$227,AM113,AN$133:AN$227)</f>
        <v>0</v>
      </c>
      <c r="AO113" s="21" t="s">
        <v>65</v>
      </c>
      <c r="AP113" s="13">
        <f>SUMIF(AO$133:AO$227,AO113,AP$133:AP$227)</f>
        <v>0</v>
      </c>
      <c r="AQ113" s="36" t="s">
        <v>37</v>
      </c>
      <c r="AR113" s="37">
        <f>SUMIF(AQ$133:AQ$227,AQ113,AR$133:AR$227)</f>
        <v>0</v>
      </c>
      <c r="AS113" s="21" t="s">
        <v>339</v>
      </c>
      <c r="AT113" s="13">
        <f>SUMIF(AS$133:AS$227,AS113,AT$133:AT$227)</f>
        <v>0</v>
      </c>
      <c r="AU113" s="36" t="s">
        <v>50</v>
      </c>
      <c r="AV113" s="37">
        <f>SUMIF(AU$133:AU$227,AU113,AV$133:AV$227)</f>
        <v>0</v>
      </c>
      <c r="AW113" s="21" t="s">
        <v>59</v>
      </c>
      <c r="AX113" s="13">
        <f>SUMIF(AW$133:AW$227,AW113,AX$133:AX$227)</f>
        <v>0</v>
      </c>
    </row>
    <row r="114" spans="1:50" ht="16.5" thickBot="1" x14ac:dyDescent="0.3">
      <c r="A114" s="15">
        <f>A113+1</f>
        <v>108</v>
      </c>
      <c r="B114" s="22" t="s">
        <v>95</v>
      </c>
      <c r="C114" s="22" t="s">
        <v>261</v>
      </c>
      <c r="D114" s="39">
        <f>F114+H114+J114+L114+N114+P114+R114+T114+V114+X114+Z114+AB114+AD114+AF114+AH114+AJ114+AL114+AN114+AP114+AR114+AT114+AV114+AX114</f>
        <v>353580</v>
      </c>
      <c r="E114" s="22" t="s">
        <v>311</v>
      </c>
      <c r="F114" s="46">
        <f>SUMIF(E$133:E$227,E114,F$133:F$227)</f>
        <v>56280</v>
      </c>
      <c r="G114" s="47" t="s">
        <v>305</v>
      </c>
      <c r="H114" s="48">
        <f>SUMIF(G$133:G$227,G114,H$133:H$227)</f>
        <v>160800</v>
      </c>
      <c r="I114" s="22" t="s">
        <v>60</v>
      </c>
      <c r="J114" s="46">
        <f>SUMIF(I$133:I$227,I114,J$133:J$227)</f>
        <v>0</v>
      </c>
      <c r="K114" s="47" t="s">
        <v>42</v>
      </c>
      <c r="L114" s="48">
        <f>SUMIF(K$133:K$227,K114,L$133:L$227)</f>
        <v>136500</v>
      </c>
      <c r="M114" s="22" t="s">
        <v>65</v>
      </c>
      <c r="N114" s="13">
        <f>SUMIF(M$133:M$227,M114,N$133:N$227)</f>
        <v>0</v>
      </c>
      <c r="O114" s="36" t="s">
        <v>336</v>
      </c>
      <c r="P114" s="37">
        <f>SUMIF(O$133:O$227,O114,P$133:P$227)</f>
        <v>0</v>
      </c>
      <c r="Q114" s="21" t="s">
        <v>373</v>
      </c>
      <c r="R114" s="13">
        <f>SUMIF(Q$133:Q$227,Q114,R$133:R$227)</f>
        <v>0</v>
      </c>
      <c r="S114" s="36" t="s">
        <v>404</v>
      </c>
      <c r="T114" s="37">
        <f>SUMIF(S$133:S$227,S114,T$133:T$227)</f>
        <v>0</v>
      </c>
      <c r="U114" s="21" t="s">
        <v>59</v>
      </c>
      <c r="V114" s="13">
        <f>SUMIF(U$133:U$227,U114,V$133:V$227)</f>
        <v>0</v>
      </c>
      <c r="W114" s="36" t="s">
        <v>67</v>
      </c>
      <c r="X114" s="37">
        <f>SUMIF(W$133:W$227,W114,X$133:X$227)</f>
        <v>0</v>
      </c>
      <c r="Y114" s="21" t="s">
        <v>58</v>
      </c>
      <c r="Z114" s="13">
        <f>SUMIF(Y$133:Y$227,Y114,Z$133:Z$227)</f>
        <v>0</v>
      </c>
      <c r="AA114" s="36" t="s">
        <v>39</v>
      </c>
      <c r="AB114" s="37">
        <f>SUMIF(AA$133:AA$227,AA114,AB$133:AB$227)</f>
        <v>0</v>
      </c>
      <c r="AC114" s="21" t="s">
        <v>38</v>
      </c>
      <c r="AD114" s="13">
        <f>SUMIF(AC$133:AC$227,AC114,AD$133:AD$227)</f>
        <v>0</v>
      </c>
      <c r="AE114" s="36" t="s">
        <v>66</v>
      </c>
      <c r="AF114" s="37">
        <f>SUMIF(AE$133:AE$227,AE114,AF$133:AF$227)</f>
        <v>0</v>
      </c>
      <c r="AG114" s="21" t="s">
        <v>36</v>
      </c>
      <c r="AH114" s="13">
        <f>SUMIF(AG$133:AG$227,AG114,AH$133:AH$227)</f>
        <v>0</v>
      </c>
      <c r="AI114" s="36" t="s">
        <v>55</v>
      </c>
      <c r="AJ114" s="37">
        <f>SUMIF(AI$133:AI$227,AI114,AJ$133:AJ$227)</f>
        <v>0</v>
      </c>
      <c r="AK114" s="21" t="s">
        <v>43</v>
      </c>
      <c r="AL114" s="13">
        <f>SUMIF(AK$133:AK$227,AK114,AL$133:AL$227)</f>
        <v>0</v>
      </c>
      <c r="AM114" s="36" t="s">
        <v>56</v>
      </c>
      <c r="AN114" s="37">
        <f>SUMIF(AM$133:AM$227,AM114,AN$133:AN$227)</f>
        <v>0</v>
      </c>
      <c r="AO114" s="21" t="s">
        <v>44</v>
      </c>
      <c r="AP114" s="13">
        <f>SUMIF(AO$133:AO$227,AO114,AP$133:AP$227)</f>
        <v>0</v>
      </c>
      <c r="AQ114" s="36" t="s">
        <v>46</v>
      </c>
      <c r="AR114" s="37">
        <f>SUMIF(AQ$133:AQ$227,AQ114,AR$133:AR$227)</f>
        <v>0</v>
      </c>
      <c r="AS114" s="21" t="s">
        <v>57</v>
      </c>
      <c r="AT114" s="13">
        <f>SUMIF(AS$133:AS$227,AS114,AT$133:AT$227)</f>
        <v>0</v>
      </c>
      <c r="AU114" s="36" t="s">
        <v>310</v>
      </c>
      <c r="AV114" s="37">
        <f>SUMIF(AU$133:AU$227,AU114,AV$133:AV$227)</f>
        <v>0</v>
      </c>
      <c r="AW114" s="21" t="s">
        <v>53</v>
      </c>
      <c r="AX114" s="13">
        <f>SUMIF(AW$133:AW$227,AW114,AX$133:AX$227)</f>
        <v>0</v>
      </c>
    </row>
    <row r="115" spans="1:50" ht="16.5" thickBot="1" x14ac:dyDescent="0.3">
      <c r="A115" s="15">
        <f>A114+1</f>
        <v>109</v>
      </c>
      <c r="B115" s="22" t="s">
        <v>161</v>
      </c>
      <c r="C115" s="22" t="s">
        <v>265</v>
      </c>
      <c r="D115" s="39">
        <f>F115+H115+J115+L115+N115+P115+R115+T115+V115+X115+Z115+AB115+AD115+AF115+AH115+AJ115+AL115+AN115+AP115+AR115+AT115+AV115+AX115</f>
        <v>270120</v>
      </c>
      <c r="E115" s="22" t="s">
        <v>48</v>
      </c>
      <c r="F115" s="46">
        <f>SUMIF(E$133:E$227,E115,F$133:F$227)</f>
        <v>0</v>
      </c>
      <c r="G115" s="47" t="s">
        <v>330</v>
      </c>
      <c r="H115" s="48">
        <f>SUMIF(G$133:G$227,G115,H$133:H$227)</f>
        <v>0</v>
      </c>
      <c r="I115" s="22" t="s">
        <v>342</v>
      </c>
      <c r="J115" s="46">
        <f>SUMIF(I$133:I$227,I115,J$133:J$227)</f>
        <v>0</v>
      </c>
      <c r="K115" s="47" t="s">
        <v>348</v>
      </c>
      <c r="L115" s="48">
        <f>SUMIF(K$133:K$227,K115,L$133:L$227)</f>
        <v>0</v>
      </c>
      <c r="M115" s="22" t="s">
        <v>360</v>
      </c>
      <c r="N115" s="13">
        <f>SUMIF(M$133:M$227,M115,N$133:N$227)</f>
        <v>0</v>
      </c>
      <c r="O115" s="36" t="s">
        <v>328</v>
      </c>
      <c r="P115" s="37">
        <f>SUMIF(O$133:O$227,O115,P$133:P$227)</f>
        <v>261000</v>
      </c>
      <c r="Q115" s="21" t="s">
        <v>395</v>
      </c>
      <c r="R115" s="13">
        <f>SUMIF(Q$133:Q$227,Q115,R$133:R$227)</f>
        <v>9120</v>
      </c>
      <c r="S115" s="36" t="s">
        <v>405</v>
      </c>
      <c r="T115" s="37">
        <f>SUMIF(S$133:S$227,S115,T$133:T$227)</f>
        <v>0</v>
      </c>
      <c r="U115" s="21" t="s">
        <v>411</v>
      </c>
      <c r="V115" s="13">
        <f>SUMIF(U$133:U$227,U115,V$133:V$227)</f>
        <v>0</v>
      </c>
      <c r="W115" s="36" t="s">
        <v>418</v>
      </c>
      <c r="X115" s="37">
        <f>SUMIF(W$133:W$227,W115,X$133:X$227)</f>
        <v>0</v>
      </c>
      <c r="Y115" s="21" t="s">
        <v>314</v>
      </c>
      <c r="Z115" s="13">
        <f>SUMIF(Y$133:Y$227,Y115,Z$133:Z$227)</f>
        <v>0</v>
      </c>
      <c r="AA115" s="36" t="s">
        <v>39</v>
      </c>
      <c r="AB115" s="37">
        <f>SUMIF(AA$133:AA$227,AA115,AB$133:AB$227)</f>
        <v>0</v>
      </c>
      <c r="AC115" s="21" t="s">
        <v>431</v>
      </c>
      <c r="AD115" s="13">
        <f>SUMIF(AC$133:AC$227,AC115,AD$133:AD$227)</f>
        <v>0</v>
      </c>
      <c r="AE115" s="36" t="s">
        <v>439</v>
      </c>
      <c r="AF115" s="37">
        <f>SUMIF(AE$133:AE$227,AE115,AF$133:AF$227)</f>
        <v>0</v>
      </c>
      <c r="AG115" s="21" t="s">
        <v>445</v>
      </c>
      <c r="AH115" s="13">
        <f>SUMIF(AG$133:AG$227,AG115,AH$133:AH$227)</f>
        <v>0</v>
      </c>
      <c r="AI115" s="36" t="s">
        <v>367</v>
      </c>
      <c r="AJ115" s="37">
        <f>SUMIF(AI$133:AI$227,AI115,AJ$133:AJ$227)</f>
        <v>0</v>
      </c>
      <c r="AK115" s="21" t="s">
        <v>364</v>
      </c>
      <c r="AL115" s="13">
        <f>SUMIF(AK$133:AK$227,AK115,AL$133:AL$227)</f>
        <v>0</v>
      </c>
      <c r="AM115" s="36" t="s">
        <v>463</v>
      </c>
      <c r="AN115" s="37">
        <f>SUMIF(AM$133:AM$227,AM115,AN$133:AN$227)</f>
        <v>0</v>
      </c>
      <c r="AO115" s="21" t="s">
        <v>352</v>
      </c>
      <c r="AP115" s="13">
        <f>SUMIF(AO$133:AO$227,AO115,AP$133:AP$227)</f>
        <v>0</v>
      </c>
      <c r="AQ115" s="36" t="s">
        <v>472</v>
      </c>
      <c r="AR115" s="37">
        <f>SUMIF(AQ$133:AQ$227,AQ115,AR$133:AR$227)</f>
        <v>0</v>
      </c>
      <c r="AS115" s="21" t="s">
        <v>381</v>
      </c>
      <c r="AT115" s="13">
        <f>SUMIF(AS$133:AS$227,AS115,AT$133:AT$227)</f>
        <v>0</v>
      </c>
      <c r="AU115" s="36" t="s">
        <v>402</v>
      </c>
      <c r="AV115" s="37">
        <f>SUMIF(AU$133:AU$227,AU115,AV$133:AV$227)</f>
        <v>0</v>
      </c>
      <c r="AW115" s="21" t="s">
        <v>335</v>
      </c>
      <c r="AX115" s="13">
        <f>SUMIF(AW$133:AW$227,AW115,AX$133:AX$227)</f>
        <v>0</v>
      </c>
    </row>
    <row r="116" spans="1:50" ht="16.5" thickBot="1" x14ac:dyDescent="0.3">
      <c r="A116" s="15">
        <f>A115+1</f>
        <v>110</v>
      </c>
      <c r="B116" s="22" t="s">
        <v>126</v>
      </c>
      <c r="C116" s="22" t="s">
        <v>223</v>
      </c>
      <c r="D116" s="39">
        <f>F116+H116+J116+L116+N116+P116+R116+T116+V116+X116+Z116+AB116+AD116+AF116+AH116+AJ116+AL116+AN116+AP116+AR116+AT116+AV116+AX116</f>
        <v>255352</v>
      </c>
      <c r="E116" s="22" t="s">
        <v>45</v>
      </c>
      <c r="F116" s="46">
        <f>SUMIF(E$133:E$227,E116,F$133:F$227)</f>
        <v>20352</v>
      </c>
      <c r="G116" s="47" t="s">
        <v>314</v>
      </c>
      <c r="H116" s="48">
        <f>SUMIF(G$133:G$227,G116,H$133:H$227)</f>
        <v>0</v>
      </c>
      <c r="I116" s="22" t="s">
        <v>38</v>
      </c>
      <c r="J116" s="46">
        <f>SUMIF(I$133:I$227,I116,J$133:J$227)</f>
        <v>235000</v>
      </c>
      <c r="K116" s="47" t="s">
        <v>344</v>
      </c>
      <c r="L116" s="48">
        <f>SUMIF(K$133:K$227,K116,L$133:L$227)</f>
        <v>0</v>
      </c>
      <c r="M116" s="22" t="s">
        <v>40</v>
      </c>
      <c r="N116" s="13">
        <f>SUMIF(M$133:M$227,M116,N$133:N$227)</f>
        <v>0</v>
      </c>
      <c r="O116" s="36" t="s">
        <v>302</v>
      </c>
      <c r="P116" s="37">
        <f>SUMIF(O$133:O$227,O116,P$133:P$227)</f>
        <v>0</v>
      </c>
      <c r="Q116" s="21" t="s">
        <v>379</v>
      </c>
      <c r="R116" s="13">
        <f>SUMIF(Q$133:Q$227,Q116,R$133:R$227)</f>
        <v>0</v>
      </c>
      <c r="S116" s="36" t="s">
        <v>39</v>
      </c>
      <c r="T116" s="37">
        <f>SUMIF(S$133:S$227,S116,T$133:T$227)</f>
        <v>0</v>
      </c>
      <c r="U116" s="21" t="s">
        <v>74</v>
      </c>
      <c r="V116" s="13">
        <f>SUMIF(U$133:U$227,U116,V$133:V$227)</f>
        <v>0</v>
      </c>
      <c r="W116" s="36" t="s">
        <v>41</v>
      </c>
      <c r="X116" s="37">
        <f>SUMIF(W$133:W$227,W116,X$133:X$227)</f>
        <v>0</v>
      </c>
      <c r="Y116" s="21" t="s">
        <v>55</v>
      </c>
      <c r="Z116" s="13">
        <f>SUMIF(Y$133:Y$227,Y116,Z$133:Z$227)</f>
        <v>0</v>
      </c>
      <c r="AA116" s="36" t="s">
        <v>56</v>
      </c>
      <c r="AB116" s="37">
        <f>SUMIF(AA$133:AA$227,AA116,AB$133:AB$227)</f>
        <v>0</v>
      </c>
      <c r="AC116" s="21" t="s">
        <v>46</v>
      </c>
      <c r="AD116" s="13">
        <f>SUMIF(AC$133:AC$227,AC116,AD$133:AD$227)</f>
        <v>0</v>
      </c>
      <c r="AE116" s="36" t="s">
        <v>44</v>
      </c>
      <c r="AF116" s="37">
        <f>SUMIF(AE$133:AE$227,AE116,AF$133:AF$227)</f>
        <v>0</v>
      </c>
      <c r="AG116" s="21" t="s">
        <v>310</v>
      </c>
      <c r="AH116" s="13">
        <f>SUMIF(AG$133:AG$227,AG116,AH$133:AH$227)</f>
        <v>0</v>
      </c>
      <c r="AI116" s="36" t="s">
        <v>37</v>
      </c>
      <c r="AJ116" s="37">
        <f>SUMIF(AI$133:AI$227,AI116,AJ$133:AJ$227)</f>
        <v>0</v>
      </c>
      <c r="AK116" s="21" t="s">
        <v>408</v>
      </c>
      <c r="AL116" s="13">
        <f>SUMIF(AK$133:AK$227,AK116,AL$133:AL$227)</f>
        <v>0</v>
      </c>
      <c r="AM116" s="36" t="s">
        <v>60</v>
      </c>
      <c r="AN116" s="37">
        <f>SUMIF(AM$133:AM$227,AM116,AN$133:AN$227)</f>
        <v>0</v>
      </c>
      <c r="AO116" s="21" t="s">
        <v>42</v>
      </c>
      <c r="AP116" s="13">
        <f>SUMIF(AO$133:AO$227,AO116,AP$133:AP$227)</f>
        <v>0</v>
      </c>
      <c r="AQ116" s="36" t="s">
        <v>363</v>
      </c>
      <c r="AR116" s="37">
        <f>SUMIF(AQ$133:AQ$227,AQ116,AR$133:AR$227)</f>
        <v>0</v>
      </c>
      <c r="AS116" s="21" t="s">
        <v>473</v>
      </c>
      <c r="AT116" s="13">
        <f>SUMIF(AS$133:AS$227,AS116,AT$133:AT$227)</f>
        <v>0</v>
      </c>
      <c r="AU116" s="36" t="s">
        <v>59</v>
      </c>
      <c r="AV116" s="37">
        <f>SUMIF(AU$133:AU$227,AU116,AV$133:AV$227)</f>
        <v>0</v>
      </c>
      <c r="AW116" s="21" t="s">
        <v>53</v>
      </c>
      <c r="AX116" s="13">
        <f>SUMIF(AW$133:AW$227,AW116,AX$133:AX$227)</f>
        <v>0</v>
      </c>
    </row>
    <row r="117" spans="1:50" ht="16.5" thickBot="1" x14ac:dyDescent="0.3">
      <c r="A117" s="15">
        <f>A116+1</f>
        <v>111</v>
      </c>
      <c r="B117" s="22" t="s">
        <v>152</v>
      </c>
      <c r="C117" s="22" t="s">
        <v>251</v>
      </c>
      <c r="D117" s="39">
        <f>F117+H117+J117+L117+N117+P117+R117+T117+V117+X117+Z117+AB117+AD117+AF117+AH117+AJ117+AL117+AN117+AP117+AR117+AT117+AV117+AX117</f>
        <v>227945</v>
      </c>
      <c r="E117" s="22" t="s">
        <v>41</v>
      </c>
      <c r="F117" s="46">
        <f>SUMIF(E$133:E$227,E117,F$133:F$227)</f>
        <v>0</v>
      </c>
      <c r="G117" s="47" t="s">
        <v>329</v>
      </c>
      <c r="H117" s="48">
        <f>SUMIF(G$133:G$227,G117,H$133:H$227)</f>
        <v>0</v>
      </c>
      <c r="I117" s="22" t="s">
        <v>308</v>
      </c>
      <c r="J117" s="46">
        <f>SUMIF(I$133:I$227,I117,J$133:J$227)</f>
        <v>78375</v>
      </c>
      <c r="K117" s="47" t="s">
        <v>42</v>
      </c>
      <c r="L117" s="48">
        <f>SUMIF(K$133:K$227,K117,L$133:L$227)</f>
        <v>136500</v>
      </c>
      <c r="M117" s="22" t="s">
        <v>65</v>
      </c>
      <c r="N117" s="13">
        <f>SUMIF(M$133:M$227,M117,N$133:N$227)</f>
        <v>0</v>
      </c>
      <c r="O117" s="36" t="s">
        <v>56</v>
      </c>
      <c r="P117" s="37">
        <f>SUMIF(O$133:O$227,O117,P$133:P$227)</f>
        <v>0</v>
      </c>
      <c r="Q117" s="21" t="s">
        <v>83</v>
      </c>
      <c r="R117" s="13">
        <f>SUMIF(Q$133:Q$227,Q117,R$133:R$227)</f>
        <v>13070</v>
      </c>
      <c r="S117" s="36" t="s">
        <v>59</v>
      </c>
      <c r="T117" s="37">
        <f>SUMIF(S$133:S$227,S117,T$133:T$227)</f>
        <v>0</v>
      </c>
      <c r="U117" s="21" t="s">
        <v>44</v>
      </c>
      <c r="V117" s="13">
        <f>SUMIF(U$133:U$227,U117,V$133:V$227)</f>
        <v>0</v>
      </c>
      <c r="W117" s="36" t="s">
        <v>45</v>
      </c>
      <c r="X117" s="37">
        <f>SUMIF(W$133:W$227,W117,X$133:X$227)</f>
        <v>0</v>
      </c>
      <c r="Y117" s="21" t="s">
        <v>66</v>
      </c>
      <c r="Z117" s="13">
        <f>SUMIF(Y$133:Y$227,Y117,Z$133:Z$227)</f>
        <v>0</v>
      </c>
      <c r="AA117" s="36" t="s">
        <v>39</v>
      </c>
      <c r="AB117" s="37">
        <f>SUMIF(AA$133:AA$227,AA117,AB$133:AB$227)</f>
        <v>0</v>
      </c>
      <c r="AC117" s="21" t="s">
        <v>305</v>
      </c>
      <c r="AD117" s="13">
        <f>SUMIF(AC$133:AC$227,AC117,AD$133:AD$227)</f>
        <v>0</v>
      </c>
      <c r="AE117" s="36" t="s">
        <v>72</v>
      </c>
      <c r="AF117" s="37">
        <f>SUMIF(AE$133:AE$227,AE117,AF$133:AF$227)</f>
        <v>0</v>
      </c>
      <c r="AG117" s="21" t="s">
        <v>46</v>
      </c>
      <c r="AH117" s="13">
        <f>SUMIF(AG$133:AG$227,AG117,AH$133:AH$227)</f>
        <v>0</v>
      </c>
      <c r="AI117" s="36" t="s">
        <v>336</v>
      </c>
      <c r="AJ117" s="37">
        <f>SUMIF(AI$133:AI$227,AI117,AJ$133:AJ$227)</f>
        <v>0</v>
      </c>
      <c r="AK117" s="21" t="s">
        <v>417</v>
      </c>
      <c r="AL117" s="13">
        <f>SUMIF(AK$133:AK$227,AK117,AL$133:AL$227)</f>
        <v>0</v>
      </c>
      <c r="AM117" s="36" t="s">
        <v>60</v>
      </c>
      <c r="AN117" s="37">
        <f>SUMIF(AM$133:AM$227,AM117,AN$133:AN$227)</f>
        <v>0</v>
      </c>
      <c r="AO117" s="21" t="s">
        <v>43</v>
      </c>
      <c r="AP117" s="13">
        <f>SUMIF(AO$133:AO$227,AO117,AP$133:AP$227)</f>
        <v>0</v>
      </c>
      <c r="AQ117" s="36" t="s">
        <v>55</v>
      </c>
      <c r="AR117" s="37">
        <f>SUMIF(AQ$133:AQ$227,AQ117,AR$133:AR$227)</f>
        <v>0</v>
      </c>
      <c r="AS117" s="21" t="s">
        <v>301</v>
      </c>
      <c r="AT117" s="13">
        <f>SUMIF(AS$133:AS$227,AS117,AT$133:AT$227)</f>
        <v>0</v>
      </c>
      <c r="AU117" s="36" t="s">
        <v>73</v>
      </c>
      <c r="AV117" s="37">
        <f>SUMIF(AU$133:AU$227,AU117,AV$133:AV$227)</f>
        <v>0</v>
      </c>
      <c r="AW117" s="21" t="s">
        <v>38</v>
      </c>
      <c r="AX117" s="13">
        <f>SUMIF(AW$133:AW$227,AW117,AX$133:AX$227)</f>
        <v>0</v>
      </c>
    </row>
    <row r="118" spans="1:50" ht="16.5" thickBot="1" x14ac:dyDescent="0.3">
      <c r="A118" s="15">
        <f>A117+1</f>
        <v>112</v>
      </c>
      <c r="B118" s="22" t="s">
        <v>130</v>
      </c>
      <c r="C118" s="22" t="s">
        <v>266</v>
      </c>
      <c r="D118" s="39">
        <f>F118+H118+J118+L118+N118+P118+R118+T118+V118+X118+Z118+AB118+AD118+AF118+AH118+AJ118+AL118+AN118+AP118+AR118+AT118+AV118+AX118</f>
        <v>217450</v>
      </c>
      <c r="E118" s="22" t="s">
        <v>39</v>
      </c>
      <c r="F118" s="46">
        <f>SUMIF(E$133:E$227,E118,F$133:F$227)</f>
        <v>0</v>
      </c>
      <c r="G118" s="47" t="s">
        <v>327</v>
      </c>
      <c r="H118" s="48">
        <f>SUMIF(G$133:G$227,G118,H$133:H$227)</f>
        <v>0</v>
      </c>
      <c r="I118" s="22" t="s">
        <v>55</v>
      </c>
      <c r="J118" s="46">
        <f>SUMIF(I$133:I$227,I118,J$133:J$227)</f>
        <v>125200</v>
      </c>
      <c r="K118" s="47" t="s">
        <v>49</v>
      </c>
      <c r="L118" s="48">
        <f>SUMIF(K$133:K$227,K118,L$133:L$227)</f>
        <v>92250</v>
      </c>
      <c r="M118" s="22" t="s">
        <v>57</v>
      </c>
      <c r="N118" s="13">
        <f>SUMIF(M$133:M$227,M118,N$133:N$227)</f>
        <v>0</v>
      </c>
      <c r="O118" s="36" t="s">
        <v>56</v>
      </c>
      <c r="P118" s="37">
        <f>SUMIF(O$133:O$227,O118,P$133:P$227)</f>
        <v>0</v>
      </c>
      <c r="Q118" s="21" t="s">
        <v>347</v>
      </c>
      <c r="R118" s="13">
        <f>SUMIF(Q$133:Q$227,Q118,R$133:R$227)</f>
        <v>0</v>
      </c>
      <c r="S118" s="36" t="s">
        <v>44</v>
      </c>
      <c r="T118" s="37">
        <f>SUMIF(S$133:S$227,S118,T$133:T$227)</f>
        <v>0</v>
      </c>
      <c r="U118" s="21" t="s">
        <v>335</v>
      </c>
      <c r="V118" s="13">
        <f>SUMIF(U$133:U$227,U118,V$133:V$227)</f>
        <v>0</v>
      </c>
      <c r="W118" s="36" t="s">
        <v>42</v>
      </c>
      <c r="X118" s="37">
        <f>SUMIF(W$133:W$227,W118,X$133:X$227)</f>
        <v>0</v>
      </c>
      <c r="Y118" s="21" t="s">
        <v>304</v>
      </c>
      <c r="Z118" s="13">
        <f>SUMIF(Y$133:Y$227,Y118,Z$133:Z$227)</f>
        <v>0</v>
      </c>
      <c r="AA118" s="36" t="s">
        <v>36</v>
      </c>
      <c r="AB118" s="37">
        <f>SUMIF(AA$133:AA$227,AA118,AB$133:AB$227)</f>
        <v>0</v>
      </c>
      <c r="AC118" s="21" t="s">
        <v>59</v>
      </c>
      <c r="AD118" s="13">
        <f>SUMIF(AC$133:AC$227,AC118,AD$133:AD$227)</f>
        <v>0</v>
      </c>
      <c r="AE118" s="36" t="s">
        <v>40</v>
      </c>
      <c r="AF118" s="37">
        <f>SUMIF(AE$133:AE$227,AE118,AF$133:AF$227)</f>
        <v>0</v>
      </c>
      <c r="AG118" s="21" t="s">
        <v>38</v>
      </c>
      <c r="AH118" s="13">
        <f>SUMIF(AG$133:AG$227,AG118,AH$133:AH$227)</f>
        <v>0</v>
      </c>
      <c r="AI118" s="36" t="s">
        <v>323</v>
      </c>
      <c r="AJ118" s="37">
        <f>SUMIF(AI$133:AI$227,AI118,AJ$133:AJ$227)</f>
        <v>0</v>
      </c>
      <c r="AK118" s="21" t="s">
        <v>408</v>
      </c>
      <c r="AL118" s="13">
        <f>SUMIF(AK$133:AK$227,AK118,AL$133:AL$227)</f>
        <v>0</v>
      </c>
      <c r="AM118" s="36" t="s">
        <v>314</v>
      </c>
      <c r="AN118" s="37">
        <f>SUMIF(AM$133:AM$227,AM118,AN$133:AN$227)</f>
        <v>0</v>
      </c>
      <c r="AO118" s="21" t="s">
        <v>51</v>
      </c>
      <c r="AP118" s="13">
        <f>SUMIF(AO$133:AO$227,AO118,AP$133:AP$227)</f>
        <v>0</v>
      </c>
      <c r="AQ118" s="36" t="s">
        <v>66</v>
      </c>
      <c r="AR118" s="37">
        <f>SUMIF(AQ$133:AQ$227,AQ118,AR$133:AR$227)</f>
        <v>0</v>
      </c>
      <c r="AS118" s="21" t="s">
        <v>46</v>
      </c>
      <c r="AT118" s="13">
        <f>SUMIF(AS$133:AS$227,AS118,AT$133:AT$227)</f>
        <v>0</v>
      </c>
      <c r="AU118" s="36" t="s">
        <v>339</v>
      </c>
      <c r="AV118" s="37">
        <f>SUMIF(AU$133:AU$227,AU118,AV$133:AV$227)</f>
        <v>0</v>
      </c>
      <c r="AW118" s="21" t="s">
        <v>38</v>
      </c>
      <c r="AX118" s="13">
        <f>SUMIF(AW$133:AW$227,AW118,AX$133:AX$227)</f>
        <v>0</v>
      </c>
    </row>
    <row r="119" spans="1:50" ht="16.5" thickBot="1" x14ac:dyDescent="0.3">
      <c r="A119" s="15">
        <f>A118+1</f>
        <v>113</v>
      </c>
      <c r="B119" s="22" t="s">
        <v>140</v>
      </c>
      <c r="C119" s="22" t="s">
        <v>237</v>
      </c>
      <c r="D119" s="39">
        <f>F119+H119+J119+L119+N119+P119+R119+T119+V119+X119+Z119+AB119+AD119+AF119+AH119+AJ119+AL119+AN119+AP119+AR119+AT119+AV119+AX119</f>
        <v>179125</v>
      </c>
      <c r="E119" s="22" t="s">
        <v>80</v>
      </c>
      <c r="F119" s="46">
        <f>SUMIF(E$133:E$227,E119,F$133:F$227)</f>
        <v>0</v>
      </c>
      <c r="G119" s="47" t="s">
        <v>55</v>
      </c>
      <c r="H119" s="48">
        <f>SUMIF(G$133:G$227,G119,H$133:H$227)</f>
        <v>0</v>
      </c>
      <c r="I119" s="22" t="s">
        <v>308</v>
      </c>
      <c r="J119" s="46">
        <f>SUMIF(I$133:I$227,I119,J$133:J$227)</f>
        <v>78375</v>
      </c>
      <c r="K119" s="47" t="s">
        <v>40</v>
      </c>
      <c r="L119" s="48">
        <f>SUMIF(K$133:K$227,K119,L$133:L$227)</f>
        <v>92250</v>
      </c>
      <c r="M119" s="22" t="s">
        <v>316</v>
      </c>
      <c r="N119" s="13">
        <f>SUMIF(M$133:M$227,M119,N$133:N$227)</f>
        <v>0</v>
      </c>
      <c r="O119" s="36" t="s">
        <v>336</v>
      </c>
      <c r="P119" s="37">
        <f>SUMIF(O$133:O$227,O119,P$133:P$227)</f>
        <v>0</v>
      </c>
      <c r="Q119" s="21" t="s">
        <v>73</v>
      </c>
      <c r="R119" s="13">
        <f>SUMIF(Q$133:Q$227,Q119,R$133:R$227)</f>
        <v>8500</v>
      </c>
      <c r="S119" s="36" t="s">
        <v>63</v>
      </c>
      <c r="T119" s="37">
        <f>SUMIF(S$133:S$227,S119,T$133:T$227)</f>
        <v>0</v>
      </c>
      <c r="U119" s="21" t="s">
        <v>339</v>
      </c>
      <c r="V119" s="13">
        <f>SUMIF(U$133:U$227,U119,V$133:V$227)</f>
        <v>0</v>
      </c>
      <c r="W119" s="36" t="s">
        <v>415</v>
      </c>
      <c r="X119" s="37">
        <f>SUMIF(W$133:W$227,W119,X$133:X$227)</f>
        <v>0</v>
      </c>
      <c r="Y119" s="21" t="s">
        <v>48</v>
      </c>
      <c r="Z119" s="13">
        <f>SUMIF(Y$133:Y$227,Y119,Z$133:Z$227)</f>
        <v>0</v>
      </c>
      <c r="AA119" s="36" t="s">
        <v>53</v>
      </c>
      <c r="AB119" s="37">
        <f>SUMIF(AA$133:AA$227,AA119,AB$133:AB$227)</f>
        <v>0</v>
      </c>
      <c r="AC119" s="21" t="s">
        <v>44</v>
      </c>
      <c r="AD119" s="13">
        <f>SUMIF(AC$133:AC$227,AC119,AD$133:AD$227)</f>
        <v>0</v>
      </c>
      <c r="AE119" s="36" t="s">
        <v>318</v>
      </c>
      <c r="AF119" s="37">
        <f>SUMIF(AE$133:AE$227,AE119,AF$133:AF$227)</f>
        <v>0</v>
      </c>
      <c r="AG119" s="21" t="s">
        <v>335</v>
      </c>
      <c r="AH119" s="13">
        <f>SUMIF(AG$133:AG$227,AG119,AH$133:AH$227)</f>
        <v>0</v>
      </c>
      <c r="AI119" s="36" t="s">
        <v>310</v>
      </c>
      <c r="AJ119" s="37">
        <f>SUMIF(AI$133:AI$227,AI119,AJ$133:AJ$227)</f>
        <v>0</v>
      </c>
      <c r="AK119" s="21" t="s">
        <v>419</v>
      </c>
      <c r="AL119" s="13">
        <f>SUMIF(AK$133:AK$227,AK119,AL$133:AL$227)</f>
        <v>0</v>
      </c>
      <c r="AM119" s="36" t="s">
        <v>39</v>
      </c>
      <c r="AN119" s="37">
        <f>SUMIF(AM$133:AM$227,AM119,AN$133:AN$227)</f>
        <v>0</v>
      </c>
      <c r="AO119" s="21" t="s">
        <v>396</v>
      </c>
      <c r="AP119" s="13">
        <f>SUMIF(AO$133:AO$227,AO119,AP$133:AP$227)</f>
        <v>0</v>
      </c>
      <c r="AQ119" s="36" t="s">
        <v>59</v>
      </c>
      <c r="AR119" s="37">
        <f>SUMIF(AQ$133:AQ$227,AQ119,AR$133:AR$227)</f>
        <v>0</v>
      </c>
      <c r="AS119" s="21" t="s">
        <v>37</v>
      </c>
      <c r="AT119" s="13">
        <f>SUMIF(AS$133:AS$227,AS119,AT$133:AT$227)</f>
        <v>0</v>
      </c>
      <c r="AU119" s="36" t="s">
        <v>72</v>
      </c>
      <c r="AV119" s="37">
        <f>SUMIF(AU$133:AU$227,AU119,AV$133:AV$227)</f>
        <v>0</v>
      </c>
      <c r="AW119" s="21" t="s">
        <v>38</v>
      </c>
      <c r="AX119" s="13">
        <f>SUMIF(AW$133:AW$227,AW119,AX$133:AX$227)</f>
        <v>0</v>
      </c>
    </row>
    <row r="120" spans="1:50" ht="16.5" thickBot="1" x14ac:dyDescent="0.3">
      <c r="A120" s="15">
        <f>A119+1</f>
        <v>114</v>
      </c>
      <c r="B120" s="22" t="s">
        <v>143</v>
      </c>
      <c r="C120" s="22" t="s">
        <v>240</v>
      </c>
      <c r="D120" s="39">
        <f>F120+H120+J120+L120+N120+P120+R120+T120+V120+X120+Z120+AB120+AD120+AF120+AH120+AJ120+AL120+AN120+AP120+AR120+AT120+AV120+AX120</f>
        <v>176760</v>
      </c>
      <c r="E120" s="22" t="s">
        <v>304</v>
      </c>
      <c r="F120" s="46">
        <f>SUMIF(E$133:E$227,E120,F$133:F$227)</f>
        <v>41760</v>
      </c>
      <c r="G120" s="47" t="s">
        <v>37</v>
      </c>
      <c r="H120" s="48">
        <f>SUMIF(G$133:G$227,G120,H$133:H$227)</f>
        <v>0</v>
      </c>
      <c r="I120" s="22" t="s">
        <v>65</v>
      </c>
      <c r="J120" s="46">
        <f>SUMIF(I$133:I$227,I120,J$133:J$227)</f>
        <v>57000</v>
      </c>
      <c r="K120" s="47" t="s">
        <v>72</v>
      </c>
      <c r="L120" s="48">
        <f>SUMIF(K$133:K$227,K120,L$133:L$227)</f>
        <v>78000</v>
      </c>
      <c r="M120" s="22" t="s">
        <v>327</v>
      </c>
      <c r="N120" s="13">
        <f>SUMIF(M$133:M$227,M120,N$133:N$227)</f>
        <v>0</v>
      </c>
      <c r="O120" s="36" t="s">
        <v>56</v>
      </c>
      <c r="P120" s="37">
        <f>SUMIF(O$133:O$227,O120,P$133:P$227)</f>
        <v>0</v>
      </c>
      <c r="Q120" s="21" t="s">
        <v>53</v>
      </c>
      <c r="R120" s="13">
        <f>SUMIF(Q$133:Q$227,Q120,R$133:R$227)</f>
        <v>0</v>
      </c>
      <c r="S120" s="36" t="s">
        <v>39</v>
      </c>
      <c r="T120" s="37">
        <f>SUMIF(S$133:S$227,S120,T$133:T$227)</f>
        <v>0</v>
      </c>
      <c r="U120" s="21" t="s">
        <v>57</v>
      </c>
      <c r="V120" s="13">
        <f>SUMIF(U$133:U$227,U120,V$133:V$227)</f>
        <v>0</v>
      </c>
      <c r="W120" s="36" t="s">
        <v>63</v>
      </c>
      <c r="X120" s="37">
        <f>SUMIF(W$133:W$227,W120,X$133:X$227)</f>
        <v>0</v>
      </c>
      <c r="Y120" s="21" t="s">
        <v>55</v>
      </c>
      <c r="Z120" s="13">
        <f>SUMIF(Y$133:Y$227,Y120,Z$133:Z$227)</f>
        <v>0</v>
      </c>
      <c r="AA120" s="36" t="s">
        <v>43</v>
      </c>
      <c r="AB120" s="37">
        <f>SUMIF(AA$133:AA$227,AA120,AB$133:AB$227)</f>
        <v>0</v>
      </c>
      <c r="AC120" s="21" t="s">
        <v>36</v>
      </c>
      <c r="AD120" s="13">
        <f>SUMIF(AC$133:AC$227,AC120,AD$133:AD$227)</f>
        <v>0</v>
      </c>
      <c r="AE120" s="36" t="s">
        <v>436</v>
      </c>
      <c r="AF120" s="37">
        <f>SUMIF(AE$133:AE$227,AE120,AF$133:AF$227)</f>
        <v>0</v>
      </c>
      <c r="AG120" s="21" t="s">
        <v>44</v>
      </c>
      <c r="AH120" s="13">
        <f>SUMIF(AG$133:AG$227,AG120,AH$133:AH$227)</f>
        <v>0</v>
      </c>
      <c r="AI120" s="36" t="s">
        <v>335</v>
      </c>
      <c r="AJ120" s="37">
        <f>SUMIF(AI$133:AI$227,AI120,AJ$133:AJ$227)</f>
        <v>0</v>
      </c>
      <c r="AK120" s="21" t="s">
        <v>388</v>
      </c>
      <c r="AL120" s="13">
        <f>SUMIF(AK$133:AK$227,AK120,AL$133:AL$227)</f>
        <v>0</v>
      </c>
      <c r="AM120" s="36" t="s">
        <v>40</v>
      </c>
      <c r="AN120" s="37">
        <f>SUMIF(AM$133:AM$227,AM120,AN$133:AN$227)</f>
        <v>0</v>
      </c>
      <c r="AO120" s="21" t="s">
        <v>48</v>
      </c>
      <c r="AP120" s="13">
        <f>SUMIF(AO$133:AO$227,AO120,AP$133:AP$227)</f>
        <v>0</v>
      </c>
      <c r="AQ120" s="36" t="s">
        <v>310</v>
      </c>
      <c r="AR120" s="37">
        <f>SUMIF(AQ$133:AQ$227,AQ120,AR$133:AR$227)</f>
        <v>0</v>
      </c>
      <c r="AS120" s="21" t="s">
        <v>404</v>
      </c>
      <c r="AT120" s="13">
        <f>SUMIF(AS$133:AS$227,AS120,AT$133:AT$227)</f>
        <v>0</v>
      </c>
      <c r="AU120" s="36" t="s">
        <v>38</v>
      </c>
      <c r="AV120" s="37">
        <f>SUMIF(AU$133:AU$227,AU120,AV$133:AV$227)</f>
        <v>0</v>
      </c>
      <c r="AW120" s="21" t="s">
        <v>59</v>
      </c>
      <c r="AX120" s="13">
        <f>SUMIF(AW$133:AW$227,AW120,AX$133:AX$227)</f>
        <v>0</v>
      </c>
    </row>
    <row r="121" spans="1:50" ht="16.5" thickBot="1" x14ac:dyDescent="0.3">
      <c r="A121" s="15">
        <f>A120+1</f>
        <v>115</v>
      </c>
      <c r="B121" s="22" t="s">
        <v>103</v>
      </c>
      <c r="C121" s="22" t="s">
        <v>113</v>
      </c>
      <c r="D121" s="39">
        <f>F121+H121+J121+L121+N121+P121+R121+T121+V121+X121+Z121+AB121+AD121+AF121+AH121+AJ121+AL121+AN121+AP121+AR121+AT121+AV121+AX121</f>
        <v>161760</v>
      </c>
      <c r="E121" s="22" t="s">
        <v>304</v>
      </c>
      <c r="F121" s="46">
        <f>SUMIF(E$133:E$227,E121,F$133:F$227)</f>
        <v>41760</v>
      </c>
      <c r="G121" s="47" t="s">
        <v>315</v>
      </c>
      <c r="H121" s="48">
        <f>SUMIF(G$133:G$227,G121,H$133:H$227)</f>
        <v>0</v>
      </c>
      <c r="I121" s="22" t="s">
        <v>51</v>
      </c>
      <c r="J121" s="46">
        <f>SUMIF(I$133:I$227,I121,J$133:J$227)</f>
        <v>42000</v>
      </c>
      <c r="K121" s="47" t="s">
        <v>350</v>
      </c>
      <c r="L121" s="48">
        <f>SUMIF(K$133:K$227,K121,L$133:L$227)</f>
        <v>0</v>
      </c>
      <c r="M121" s="22" t="s">
        <v>363</v>
      </c>
      <c r="N121" s="13">
        <f>SUMIF(M$133:M$227,M121,N$133:N$227)</f>
        <v>0</v>
      </c>
      <c r="O121" s="36" t="s">
        <v>323</v>
      </c>
      <c r="P121" s="37">
        <f>SUMIF(O$133:O$227,O121,P$133:P$227)</f>
        <v>78000</v>
      </c>
      <c r="Q121" s="21" t="s">
        <v>401</v>
      </c>
      <c r="R121" s="13">
        <f>SUMIF(Q$133:Q$227,Q121,R$133:R$227)</f>
        <v>0</v>
      </c>
      <c r="S121" s="36" t="s">
        <v>46</v>
      </c>
      <c r="T121" s="37">
        <f>SUMIF(S$133:S$227,S121,T$133:T$227)</f>
        <v>0</v>
      </c>
      <c r="U121" s="21" t="s">
        <v>48</v>
      </c>
      <c r="V121" s="13">
        <f>SUMIF(U$133:U$227,U121,V$133:V$227)</f>
        <v>0</v>
      </c>
      <c r="W121" s="36" t="s">
        <v>55</v>
      </c>
      <c r="X121" s="37">
        <f>SUMIF(W$133:W$227,W121,X$133:X$227)</f>
        <v>0</v>
      </c>
      <c r="Y121" s="21" t="s">
        <v>426</v>
      </c>
      <c r="Z121" s="13">
        <f>SUMIF(Y$133:Y$227,Y121,Z$133:Z$227)</f>
        <v>0</v>
      </c>
      <c r="AA121" s="36" t="s">
        <v>53</v>
      </c>
      <c r="AB121" s="37">
        <f>SUMIF(AA$133:AA$227,AA121,AB$133:AB$227)</f>
        <v>0</v>
      </c>
      <c r="AC121" s="21" t="s">
        <v>54</v>
      </c>
      <c r="AD121" s="13">
        <f>SUMIF(AC$133:AC$227,AC121,AD$133:AD$227)</f>
        <v>0</v>
      </c>
      <c r="AE121" s="36" t="s">
        <v>39</v>
      </c>
      <c r="AF121" s="37">
        <f>SUMIF(AE$133:AE$227,AE121,AF$133:AF$227)</f>
        <v>0</v>
      </c>
      <c r="AG121" s="21" t="s">
        <v>333</v>
      </c>
      <c r="AH121" s="13">
        <f>SUMIF(AG$133:AG$227,AG121,AH$133:AH$227)</f>
        <v>0</v>
      </c>
      <c r="AI121" s="36" t="s">
        <v>301</v>
      </c>
      <c r="AJ121" s="37">
        <f>SUMIF(AI$133:AI$227,AI121,AJ$133:AJ$227)</f>
        <v>0</v>
      </c>
      <c r="AK121" s="21" t="s">
        <v>40</v>
      </c>
      <c r="AL121" s="13">
        <f>SUMIF(AK$133:AK$227,AK121,AL$133:AL$227)</f>
        <v>0</v>
      </c>
      <c r="AM121" s="36" t="s">
        <v>327</v>
      </c>
      <c r="AN121" s="37">
        <f>SUMIF(AM$133:AM$227,AM121,AN$133:AN$227)</f>
        <v>0</v>
      </c>
      <c r="AO121" s="21" t="s">
        <v>46</v>
      </c>
      <c r="AP121" s="13">
        <f>SUMIF(AO$133:AO$227,AO121,AP$133:AP$227)</f>
        <v>0</v>
      </c>
      <c r="AQ121" s="36" t="s">
        <v>305</v>
      </c>
      <c r="AR121" s="37">
        <f>SUMIF(AQ$133:AQ$227,AQ121,AR$133:AR$227)</f>
        <v>0</v>
      </c>
      <c r="AS121" s="21" t="s">
        <v>66</v>
      </c>
      <c r="AT121" s="13">
        <f>SUMIF(AS$133:AS$227,AS121,AT$133:AT$227)</f>
        <v>0</v>
      </c>
      <c r="AU121" s="36" t="s">
        <v>308</v>
      </c>
      <c r="AV121" s="37">
        <f>SUMIF(AU$133:AU$227,AU121,AV$133:AV$227)</f>
        <v>0</v>
      </c>
      <c r="AW121" s="21" t="s">
        <v>44</v>
      </c>
      <c r="AX121" s="13">
        <f>SUMIF(AW$133:AW$227,AW121,AX$133:AX$227)</f>
        <v>0</v>
      </c>
    </row>
    <row r="122" spans="1:50" ht="16.5" thickBot="1" x14ac:dyDescent="0.3">
      <c r="A122" s="15">
        <f>A121+1</f>
        <v>116</v>
      </c>
      <c r="B122" s="22" t="s">
        <v>124</v>
      </c>
      <c r="C122" s="22" t="s">
        <v>223</v>
      </c>
      <c r="D122" s="39">
        <f>F122+H122+J122+L122+N122+P122+R122+T122+V122+X122+Z122+AB122+AD122+AF122+AH122+AJ122+AL122+AN122+AP122+AR122+AT122+AV122+AX122</f>
        <v>157000</v>
      </c>
      <c r="E122" s="22" t="s">
        <v>72</v>
      </c>
      <c r="F122" s="46">
        <f>SUMIF(E$133:E$227,E122,F$133:F$227)</f>
        <v>0</v>
      </c>
      <c r="G122" s="47" t="s">
        <v>318</v>
      </c>
      <c r="H122" s="48">
        <f>SUMIF(G$133:G$227,G122,H$133:H$227)</f>
        <v>0</v>
      </c>
      <c r="I122" s="22" t="s">
        <v>60</v>
      </c>
      <c r="J122" s="46">
        <f>SUMIF(I$133:I$227,I122,J$133:J$227)</f>
        <v>0</v>
      </c>
      <c r="K122" s="47" t="s">
        <v>340</v>
      </c>
      <c r="L122" s="48">
        <f>SUMIF(K$133:K$227,K122,L$133:L$227)</f>
        <v>0</v>
      </c>
      <c r="M122" s="22" t="s">
        <v>356</v>
      </c>
      <c r="N122" s="13">
        <f>SUMIF(M$133:M$227,M122,N$133:N$227)</f>
        <v>0</v>
      </c>
      <c r="O122" s="36" t="s">
        <v>38</v>
      </c>
      <c r="P122" s="37">
        <f>SUMIF(O$133:O$227,O122,P$133:P$227)</f>
        <v>157000</v>
      </c>
      <c r="Q122" s="21" t="s">
        <v>388</v>
      </c>
      <c r="R122" s="13">
        <f>SUMIF(Q$133:Q$227,Q122,R$133:R$227)</f>
        <v>0</v>
      </c>
      <c r="S122" s="36" t="s">
        <v>37</v>
      </c>
      <c r="T122" s="37">
        <f>SUMIF(S$133:S$227,S122,T$133:T$227)</f>
        <v>0</v>
      </c>
      <c r="U122" s="21" t="s">
        <v>43</v>
      </c>
      <c r="V122" s="13">
        <f>SUMIF(U$133:U$227,U122,V$133:V$227)</f>
        <v>0</v>
      </c>
      <c r="W122" s="36" t="s">
        <v>58</v>
      </c>
      <c r="X122" s="37">
        <f>SUMIF(W$133:W$227,W122,X$133:X$227)</f>
        <v>0</v>
      </c>
      <c r="Y122" s="21" t="s">
        <v>57</v>
      </c>
      <c r="Z122" s="13">
        <f>SUMIF(Y$133:Y$227,Y122,Z$133:Z$227)</f>
        <v>0</v>
      </c>
      <c r="AA122" s="36" t="s">
        <v>53</v>
      </c>
      <c r="AB122" s="37">
        <f>SUMIF(AA$133:AA$227,AA122,AB$133:AB$227)</f>
        <v>0</v>
      </c>
      <c r="AC122" s="21" t="s">
        <v>56</v>
      </c>
      <c r="AD122" s="13">
        <f>SUMIF(AC$133:AC$227,AC122,AD$133:AD$227)</f>
        <v>0</v>
      </c>
      <c r="AE122" s="36" t="s">
        <v>44</v>
      </c>
      <c r="AF122" s="37">
        <f>SUMIF(AE$133:AE$227,AE122,AF$133:AF$227)</f>
        <v>0</v>
      </c>
      <c r="AG122" s="21" t="s">
        <v>443</v>
      </c>
      <c r="AH122" s="13">
        <f>SUMIF(AG$133:AG$227,AG122,AH$133:AH$227)</f>
        <v>0</v>
      </c>
      <c r="AI122" s="36" t="s">
        <v>46</v>
      </c>
      <c r="AJ122" s="37">
        <f>SUMIF(AI$133:AI$227,AI122,AJ$133:AJ$227)</f>
        <v>0</v>
      </c>
      <c r="AK122" s="21" t="s">
        <v>408</v>
      </c>
      <c r="AL122" s="13">
        <f>SUMIF(AK$133:AK$227,AK122,AL$133:AL$227)</f>
        <v>0</v>
      </c>
      <c r="AM122" s="36" t="s">
        <v>51</v>
      </c>
      <c r="AN122" s="37">
        <f>SUMIF(AM$133:AM$227,AM122,AN$133:AN$227)</f>
        <v>0</v>
      </c>
      <c r="AO122" s="21" t="s">
        <v>65</v>
      </c>
      <c r="AP122" s="13">
        <f>SUMIF(AO$133:AO$227,AO122,AP$133:AP$227)</f>
        <v>0</v>
      </c>
      <c r="AQ122" s="36" t="s">
        <v>59</v>
      </c>
      <c r="AR122" s="37">
        <f>SUMIF(AQ$133:AQ$227,AQ122,AR$133:AR$227)</f>
        <v>0</v>
      </c>
      <c r="AS122" s="21" t="s">
        <v>39</v>
      </c>
      <c r="AT122" s="13">
        <f>SUMIF(AS$133:AS$227,AS122,AT$133:AT$227)</f>
        <v>0</v>
      </c>
      <c r="AU122" s="36" t="s">
        <v>50</v>
      </c>
      <c r="AV122" s="37">
        <f>SUMIF(AU$133:AU$227,AU122,AV$133:AV$227)</f>
        <v>0</v>
      </c>
      <c r="AW122" s="21" t="s">
        <v>327</v>
      </c>
      <c r="AX122" s="13">
        <f>SUMIF(AW$133:AW$227,AW122,AX$133:AX$227)</f>
        <v>0</v>
      </c>
    </row>
    <row r="123" spans="1:50" ht="32.25" thickBot="1" x14ac:dyDescent="0.3">
      <c r="A123" s="15">
        <f>A122+1</f>
        <v>117</v>
      </c>
      <c r="B123" s="22" t="s">
        <v>158</v>
      </c>
      <c r="C123" s="22" t="s">
        <v>258</v>
      </c>
      <c r="D123" s="39">
        <f>F123+H123+J123+L123+N123+P123+R123+T123+V123+X123+Z123+AB123+AD123+AF123+AH123+AJ123+AL123+AN123+AP123+AR123+AT123+AV123+AX123</f>
        <v>156927</v>
      </c>
      <c r="E123" s="22" t="s">
        <v>315</v>
      </c>
      <c r="F123" s="46">
        <f>SUMIF(E$133:E$227,E123,F$133:F$227)</f>
        <v>56280</v>
      </c>
      <c r="G123" s="47" t="s">
        <v>46</v>
      </c>
      <c r="H123" s="48">
        <f>SUMIF(G$133:G$227,G123,H$133:H$227)</f>
        <v>22272</v>
      </c>
      <c r="I123" s="22" t="s">
        <v>308</v>
      </c>
      <c r="J123" s="46">
        <f>SUMIF(I$133:I$227,I123,J$133:J$227)</f>
        <v>78375</v>
      </c>
      <c r="K123" s="47" t="s">
        <v>43</v>
      </c>
      <c r="L123" s="48">
        <f>SUMIF(K$133:K$227,K123,L$133:L$227)</f>
        <v>0</v>
      </c>
      <c r="M123" s="22" t="s">
        <v>315</v>
      </c>
      <c r="N123" s="13">
        <f>SUMIF(M$133:M$227,M123,N$133:N$227)</f>
        <v>0</v>
      </c>
      <c r="O123" s="36" t="s">
        <v>367</v>
      </c>
      <c r="P123" s="37">
        <f>SUMIF(O$133:O$227,O123,P$133:P$227)</f>
        <v>0</v>
      </c>
      <c r="Q123" s="21" t="s">
        <v>391</v>
      </c>
      <c r="R123" s="13">
        <f>SUMIF(Q$133:Q$227,Q123,R$133:R$227)</f>
        <v>0</v>
      </c>
      <c r="S123" s="36" t="s">
        <v>49</v>
      </c>
      <c r="T123" s="37">
        <f>SUMIF(S$133:S$227,S123,T$133:T$227)</f>
        <v>0</v>
      </c>
      <c r="U123" s="21" t="s">
        <v>42</v>
      </c>
      <c r="V123" s="13">
        <f>SUMIF(U$133:U$227,U123,V$133:V$227)</f>
        <v>0</v>
      </c>
      <c r="W123" s="36" t="s">
        <v>44</v>
      </c>
      <c r="X123" s="37">
        <f>SUMIF(W$133:W$227,W123,X$133:X$227)</f>
        <v>0</v>
      </c>
      <c r="Y123" s="21" t="s">
        <v>425</v>
      </c>
      <c r="Z123" s="13">
        <f>SUMIF(Y$133:Y$227,Y123,Z$133:Z$227)</f>
        <v>0</v>
      </c>
      <c r="AA123" s="36" t="s">
        <v>56</v>
      </c>
      <c r="AB123" s="37">
        <f>SUMIF(AA$133:AA$227,AA123,AB$133:AB$227)</f>
        <v>0</v>
      </c>
      <c r="AC123" s="21" t="s">
        <v>431</v>
      </c>
      <c r="AD123" s="13">
        <f>SUMIF(AC$133:AC$227,AC123,AD$133:AD$227)</f>
        <v>0</v>
      </c>
      <c r="AE123" s="36" t="s">
        <v>438</v>
      </c>
      <c r="AF123" s="37">
        <f>SUMIF(AE$133:AE$227,AE123,AF$133:AF$227)</f>
        <v>0</v>
      </c>
      <c r="AG123" s="21" t="s">
        <v>376</v>
      </c>
      <c r="AH123" s="13">
        <f>SUMIF(AG$133:AG$227,AG123,AH$133:AH$227)</f>
        <v>0</v>
      </c>
      <c r="AI123" s="36" t="s">
        <v>451</v>
      </c>
      <c r="AJ123" s="37">
        <f>SUMIF(AI$133:AI$227,AI123,AJ$133:AJ$227)</f>
        <v>0</v>
      </c>
      <c r="AK123" s="21" t="s">
        <v>426</v>
      </c>
      <c r="AL123" s="13">
        <f>SUMIF(AK$133:AK$227,AK123,AL$133:AL$227)</f>
        <v>0</v>
      </c>
      <c r="AM123" s="36" t="s">
        <v>53</v>
      </c>
      <c r="AN123" s="37">
        <f>SUMIF(AM$133:AM$227,AM123,AN$133:AN$227)</f>
        <v>0</v>
      </c>
      <c r="AO123" s="21" t="s">
        <v>324</v>
      </c>
      <c r="AP123" s="13">
        <f>SUMIF(AO$133:AO$227,AO123,AP$133:AP$227)</f>
        <v>0</v>
      </c>
      <c r="AQ123" s="36" t="s">
        <v>61</v>
      </c>
      <c r="AR123" s="37">
        <f>SUMIF(AQ$133:AQ$227,AQ123,AR$133:AR$227)</f>
        <v>0</v>
      </c>
      <c r="AS123" s="21" t="s">
        <v>304</v>
      </c>
      <c r="AT123" s="13">
        <f>SUMIF(AS$133:AS$227,AS123,AT$133:AT$227)</f>
        <v>0</v>
      </c>
      <c r="AU123" s="36" t="s">
        <v>453</v>
      </c>
      <c r="AV123" s="37">
        <f>SUMIF(AU$133:AU$227,AU123,AV$133:AV$227)</f>
        <v>0</v>
      </c>
      <c r="AW123" s="21" t="s">
        <v>48</v>
      </c>
      <c r="AX123" s="13">
        <f>SUMIF(AW$133:AW$227,AW123,AX$133:AX$227)</f>
        <v>0</v>
      </c>
    </row>
    <row r="124" spans="1:50" ht="16.5" thickBot="1" x14ac:dyDescent="0.3">
      <c r="A124" s="15">
        <f>A123+1</f>
        <v>118</v>
      </c>
      <c r="B124" s="22" t="s">
        <v>137</v>
      </c>
      <c r="C124" s="22" t="s">
        <v>233</v>
      </c>
      <c r="D124" s="39">
        <f>F124+H124+J124+L124+N124+P124+R124+T124+V124+X124+Z124+AB124+AD124+AF124+AH124+AJ124+AL124+AN124+AP124+AR124+AT124+AV124+AX124</f>
        <v>125200</v>
      </c>
      <c r="E124" s="22" t="s">
        <v>37</v>
      </c>
      <c r="F124" s="46">
        <f>SUMIF(E$133:E$227,E124,F$133:F$227)</f>
        <v>0</v>
      </c>
      <c r="G124" s="47" t="s">
        <v>42</v>
      </c>
      <c r="H124" s="48">
        <f>SUMIF(G$133:G$227,G124,H$133:H$227)</f>
        <v>0</v>
      </c>
      <c r="I124" s="22" t="s">
        <v>55</v>
      </c>
      <c r="J124" s="46">
        <f>SUMIF(I$133:I$227,I124,J$133:J$227)</f>
        <v>125200</v>
      </c>
      <c r="K124" s="47" t="s">
        <v>335</v>
      </c>
      <c r="L124" s="48">
        <f>SUMIF(K$133:K$227,K124,L$133:L$227)</f>
        <v>0</v>
      </c>
      <c r="M124" s="22" t="s">
        <v>67</v>
      </c>
      <c r="N124" s="13">
        <f>SUMIF(M$133:M$227,M124,N$133:N$227)</f>
        <v>0</v>
      </c>
      <c r="O124" s="36" t="s">
        <v>56</v>
      </c>
      <c r="P124" s="37">
        <f>SUMIF(O$133:O$227,O124,P$133:P$227)</f>
        <v>0</v>
      </c>
      <c r="Q124" s="21" t="s">
        <v>41</v>
      </c>
      <c r="R124" s="13">
        <f>SUMIF(Q$133:Q$227,Q124,R$133:R$227)</f>
        <v>0</v>
      </c>
      <c r="S124" s="36" t="s">
        <v>39</v>
      </c>
      <c r="T124" s="37">
        <f>SUMIF(S$133:S$227,S124,T$133:T$227)</f>
        <v>0</v>
      </c>
      <c r="U124" s="21" t="s">
        <v>59</v>
      </c>
      <c r="V124" s="13">
        <f>SUMIF(U$133:U$227,U124,V$133:V$227)</f>
        <v>0</v>
      </c>
      <c r="W124" s="36" t="s">
        <v>51</v>
      </c>
      <c r="X124" s="37">
        <f>SUMIF(W$133:W$227,W124,X$133:X$227)</f>
        <v>0</v>
      </c>
      <c r="Y124" s="21" t="s">
        <v>347</v>
      </c>
      <c r="Z124" s="13">
        <f>SUMIF(Y$133:Y$227,Y124,Z$133:Z$227)</f>
        <v>0</v>
      </c>
      <c r="AA124" s="36" t="s">
        <v>38</v>
      </c>
      <c r="AB124" s="37">
        <f>SUMIF(AA$133:AA$227,AA124,AB$133:AB$227)</f>
        <v>0</v>
      </c>
      <c r="AC124" s="21" t="s">
        <v>44</v>
      </c>
      <c r="AD124" s="13">
        <f>SUMIF(AC$133:AC$227,AC124,AD$133:AD$227)</f>
        <v>0</v>
      </c>
      <c r="AE124" s="36" t="s">
        <v>40</v>
      </c>
      <c r="AF124" s="37">
        <f>SUMIF(AE$133:AE$227,AE124,AF$133:AF$227)</f>
        <v>0</v>
      </c>
      <c r="AG124" s="21" t="s">
        <v>305</v>
      </c>
      <c r="AH124" s="13">
        <f>SUMIF(AG$133:AG$227,AG124,AH$133:AH$227)</f>
        <v>0</v>
      </c>
      <c r="AI124" s="36" t="s">
        <v>49</v>
      </c>
      <c r="AJ124" s="37">
        <f>SUMIF(AI$133:AI$227,AI124,AJ$133:AJ$227)</f>
        <v>0</v>
      </c>
      <c r="AK124" s="21" t="s">
        <v>310</v>
      </c>
      <c r="AL124" s="13">
        <f>SUMIF(AK$133:AK$227,AK124,AL$133:AL$227)</f>
        <v>0</v>
      </c>
      <c r="AM124" s="36" t="s">
        <v>60</v>
      </c>
      <c r="AN124" s="37">
        <f>SUMIF(AM$133:AM$227,AM124,AN$133:AN$227)</f>
        <v>0</v>
      </c>
      <c r="AO124" s="21" t="s">
        <v>46</v>
      </c>
      <c r="AP124" s="13">
        <f>SUMIF(AO$133:AO$227,AO124,AP$133:AP$227)</f>
        <v>0</v>
      </c>
      <c r="AQ124" s="36" t="s">
        <v>303</v>
      </c>
      <c r="AR124" s="37">
        <f>SUMIF(AQ$133:AQ$227,AQ124,AR$133:AR$227)</f>
        <v>0</v>
      </c>
      <c r="AS124" s="21" t="s">
        <v>57</v>
      </c>
      <c r="AT124" s="13">
        <f>SUMIF(AS$133:AS$227,AS124,AT$133:AT$227)</f>
        <v>0</v>
      </c>
      <c r="AU124" s="36" t="s">
        <v>35</v>
      </c>
      <c r="AV124" s="37">
        <f>SUMIF(AU$133:AU$227,AU124,AV$133:AV$227)</f>
        <v>0</v>
      </c>
      <c r="AW124" s="21" t="s">
        <v>45</v>
      </c>
      <c r="AX124" s="13">
        <f>SUMIF(AW$133:AW$227,AW124,AX$133:AX$227)</f>
        <v>0</v>
      </c>
    </row>
    <row r="125" spans="1:50" ht="16.5" thickBot="1" x14ac:dyDescent="0.3">
      <c r="A125" s="15">
        <f>A124+1</f>
        <v>119</v>
      </c>
      <c r="B125" s="22" t="s">
        <v>119</v>
      </c>
      <c r="C125" s="22" t="s">
        <v>215</v>
      </c>
      <c r="D125" s="39">
        <f>F125+H125+J125+L125+N125+P125+R125+T125+V125+X125+Z125+AB125+AD125+AF125+AH125+AJ125+AL125+AN125+AP125+AR125+AT125+AV125+AX125</f>
        <v>109000</v>
      </c>
      <c r="E125" s="22" t="s">
        <v>306</v>
      </c>
      <c r="F125" s="46">
        <f>SUMIF(E$133:E$227,E125,F$133:F$227)</f>
        <v>0</v>
      </c>
      <c r="G125" s="47" t="s">
        <v>307</v>
      </c>
      <c r="H125" s="48">
        <f>SUMIF(G$133:G$227,G125,H$133:H$227)</f>
        <v>0</v>
      </c>
      <c r="I125" s="22" t="s">
        <v>338</v>
      </c>
      <c r="J125" s="46">
        <f>SUMIF(I$133:I$227,I125,J$133:J$227)</f>
        <v>0</v>
      </c>
      <c r="K125" s="47" t="s">
        <v>343</v>
      </c>
      <c r="L125" s="48">
        <f>SUMIF(K$133:K$227,K125,L$133:L$227)</f>
        <v>0</v>
      </c>
      <c r="M125" s="22" t="s">
        <v>353</v>
      </c>
      <c r="N125" s="13">
        <f>SUMIF(M$133:M$227,M125,N$133:N$227)</f>
        <v>0</v>
      </c>
      <c r="O125" s="36" t="s">
        <v>363</v>
      </c>
      <c r="P125" s="37">
        <f>SUMIF(O$133:O$227,O125,P$133:P$227)</f>
        <v>109000</v>
      </c>
      <c r="Q125" s="21" t="s">
        <v>382</v>
      </c>
      <c r="R125" s="13">
        <f>SUMIF(Q$133:Q$227,Q125,R$133:R$227)</f>
        <v>0</v>
      </c>
      <c r="S125" s="36" t="s">
        <v>372</v>
      </c>
      <c r="T125" s="37">
        <f>SUMIF(S$133:S$227,S125,T$133:T$227)</f>
        <v>0</v>
      </c>
      <c r="U125" s="21" t="s">
        <v>409</v>
      </c>
      <c r="V125" s="13">
        <f>SUMIF(U$133:U$227,U125,V$133:V$227)</f>
        <v>0</v>
      </c>
      <c r="W125" s="36" t="s">
        <v>51</v>
      </c>
      <c r="X125" s="37">
        <f>SUMIF(W$133:W$227,W125,X$133:X$227)</f>
        <v>0</v>
      </c>
      <c r="Y125" s="21" t="s">
        <v>422</v>
      </c>
      <c r="Z125" s="13">
        <f>SUMIF(Y$133:Y$227,Y125,Z$133:Z$227)</f>
        <v>0</v>
      </c>
      <c r="AA125" s="36" t="s">
        <v>428</v>
      </c>
      <c r="AB125" s="37">
        <f>SUMIF(AA$133:AA$227,AA125,AB$133:AB$227)</f>
        <v>0</v>
      </c>
      <c r="AC125" s="21" t="s">
        <v>325</v>
      </c>
      <c r="AD125" s="13">
        <f>SUMIF(AC$133:AC$227,AC125,AD$133:AD$227)</f>
        <v>0</v>
      </c>
      <c r="AE125" s="36" t="s">
        <v>354</v>
      </c>
      <c r="AF125" s="37">
        <f>SUMIF(AE$133:AE$227,AE125,AF$133:AF$227)</f>
        <v>0</v>
      </c>
      <c r="AG125" s="21" t="s">
        <v>441</v>
      </c>
      <c r="AH125" s="13">
        <f>SUMIF(AG$133:AG$227,AG125,AH$133:AH$227)</f>
        <v>0</v>
      </c>
      <c r="AI125" s="36" t="s">
        <v>331</v>
      </c>
      <c r="AJ125" s="37">
        <f>SUMIF(AI$133:AI$227,AI125,AJ$133:AJ$227)</f>
        <v>0</v>
      </c>
      <c r="AK125" s="21" t="s">
        <v>315</v>
      </c>
      <c r="AL125" s="13">
        <f>SUMIF(AK$133:AK$227,AK125,AL$133:AL$227)</f>
        <v>0</v>
      </c>
      <c r="AM125" s="36" t="s">
        <v>318</v>
      </c>
      <c r="AN125" s="37">
        <f>SUMIF(AM$133:AM$227,AM125,AN$133:AN$227)</f>
        <v>0</v>
      </c>
      <c r="AO125" s="21" t="s">
        <v>466</v>
      </c>
      <c r="AP125" s="13">
        <f>SUMIF(AO$133:AO$227,AO125,AP$133:AP$227)</f>
        <v>0</v>
      </c>
      <c r="AQ125" s="36" t="s">
        <v>315</v>
      </c>
      <c r="AR125" s="37">
        <f>SUMIF(AQ$133:AQ$227,AQ125,AR$133:AR$227)</f>
        <v>0</v>
      </c>
      <c r="AS125" s="21" t="s">
        <v>413</v>
      </c>
      <c r="AT125" s="13">
        <f>SUMIF(AS$133:AS$227,AS125,AT$133:AT$227)</f>
        <v>0</v>
      </c>
      <c r="AU125" s="36" t="s">
        <v>307</v>
      </c>
      <c r="AV125" s="37">
        <f>SUMIF(AU$133:AU$227,AU125,AV$133:AV$227)</f>
        <v>0</v>
      </c>
      <c r="AW125" s="21" t="s">
        <v>467</v>
      </c>
      <c r="AX125" s="13">
        <f>SUMIF(AW$133:AW$227,AW125,AX$133:AX$227)</f>
        <v>0</v>
      </c>
    </row>
    <row r="126" spans="1:50" ht="16.5" thickBot="1" x14ac:dyDescent="0.3">
      <c r="A126" s="15">
        <f>A125+1</f>
        <v>120</v>
      </c>
      <c r="B126" s="22" t="s">
        <v>125</v>
      </c>
      <c r="C126" s="22" t="s">
        <v>222</v>
      </c>
      <c r="D126" s="39">
        <f>F126+H126+J126+L126+N126+P126+R126+T126+V126+X126+Z126+AB126+AD126+AF126+AH126+AJ126+AL126+AN126+AP126+AR126+AT126+AV126+AX126</f>
        <v>92250</v>
      </c>
      <c r="E126" s="22" t="s">
        <v>69</v>
      </c>
      <c r="F126" s="46">
        <f>SUMIF(E$133:E$227,E126,F$133:F$227)</f>
        <v>0</v>
      </c>
      <c r="G126" s="47" t="s">
        <v>75</v>
      </c>
      <c r="H126" s="48">
        <f>SUMIF(G$133:G$227,G126,H$133:H$227)</f>
        <v>0</v>
      </c>
      <c r="I126" s="22" t="s">
        <v>44</v>
      </c>
      <c r="J126" s="46">
        <f>SUMIF(I$133:I$227,I126,J$133:J$227)</f>
        <v>0</v>
      </c>
      <c r="K126" s="47" t="s">
        <v>49</v>
      </c>
      <c r="L126" s="48">
        <f>SUMIF(K$133:K$227,K126,L$133:L$227)</f>
        <v>92250</v>
      </c>
      <c r="M126" s="22" t="s">
        <v>37</v>
      </c>
      <c r="N126" s="13">
        <f>SUMIF(M$133:M$227,M126,N$133:N$227)</f>
        <v>0</v>
      </c>
      <c r="O126" s="36" t="s">
        <v>40</v>
      </c>
      <c r="P126" s="37">
        <f>SUMIF(O$133:O$227,O126,P$133:P$227)</f>
        <v>0</v>
      </c>
      <c r="Q126" s="21" t="s">
        <v>336</v>
      </c>
      <c r="R126" s="13">
        <f>SUMIF(Q$133:Q$227,Q126,R$133:R$227)</f>
        <v>0</v>
      </c>
      <c r="S126" s="36" t="s">
        <v>39</v>
      </c>
      <c r="T126" s="37">
        <f>SUMIF(S$133:S$227,S126,T$133:T$227)</f>
        <v>0</v>
      </c>
      <c r="U126" s="21" t="s">
        <v>410</v>
      </c>
      <c r="V126" s="13">
        <f>SUMIF(U$133:U$227,U126,V$133:V$227)</f>
        <v>0</v>
      </c>
      <c r="W126" s="36" t="s">
        <v>59</v>
      </c>
      <c r="X126" s="37">
        <f>SUMIF(W$133:W$227,W126,X$133:X$227)</f>
        <v>0</v>
      </c>
      <c r="Y126" s="21" t="s">
        <v>347</v>
      </c>
      <c r="Z126" s="13">
        <f>SUMIF(Y$133:Y$227,Y126,Z$133:Z$227)</f>
        <v>0</v>
      </c>
      <c r="AA126" s="36" t="s">
        <v>57</v>
      </c>
      <c r="AB126" s="37">
        <f>SUMIF(AA$133:AA$227,AA126,AB$133:AB$227)</f>
        <v>0</v>
      </c>
      <c r="AC126" s="21" t="s">
        <v>356</v>
      </c>
      <c r="AD126" s="13">
        <f>SUMIF(AC$133:AC$227,AC126,AD$133:AD$227)</f>
        <v>0</v>
      </c>
      <c r="AE126" s="36" t="s">
        <v>46</v>
      </c>
      <c r="AF126" s="37">
        <f>SUMIF(AE$133:AE$227,AE126,AF$133:AF$227)</f>
        <v>0</v>
      </c>
      <c r="AG126" s="21" t="s">
        <v>65</v>
      </c>
      <c r="AH126" s="13">
        <f>SUMIF(AG$133:AG$227,AG126,AH$133:AH$227)</f>
        <v>0</v>
      </c>
      <c r="AI126" s="36" t="s">
        <v>36</v>
      </c>
      <c r="AJ126" s="37">
        <f>SUMIF(AI$133:AI$227,AI126,AJ$133:AJ$227)</f>
        <v>0</v>
      </c>
      <c r="AK126" s="21" t="s">
        <v>335</v>
      </c>
      <c r="AL126" s="13">
        <f>SUMIF(AK$133:AK$227,AK126,AL$133:AL$227)</f>
        <v>0</v>
      </c>
      <c r="AM126" s="36" t="s">
        <v>56</v>
      </c>
      <c r="AN126" s="37">
        <f>SUMIF(AM$133:AM$227,AM126,AN$133:AN$227)</f>
        <v>0</v>
      </c>
      <c r="AO126" s="21" t="s">
        <v>47</v>
      </c>
      <c r="AP126" s="13">
        <f>SUMIF(AO$133:AO$227,AO126,AP$133:AP$227)</f>
        <v>0</v>
      </c>
      <c r="AQ126" s="36" t="s">
        <v>38</v>
      </c>
      <c r="AR126" s="37">
        <f>SUMIF(AQ$133:AQ$227,AQ126,AR$133:AR$227)</f>
        <v>0</v>
      </c>
      <c r="AS126" s="21" t="s">
        <v>55</v>
      </c>
      <c r="AT126" s="13">
        <f>SUMIF(AS$133:AS$227,AS126,AT$133:AT$227)</f>
        <v>0</v>
      </c>
      <c r="AU126" s="36" t="s">
        <v>327</v>
      </c>
      <c r="AV126" s="37">
        <f>SUMIF(AU$133:AU$227,AU126,AV$133:AV$227)</f>
        <v>0</v>
      </c>
      <c r="AW126" s="21" t="s">
        <v>53</v>
      </c>
      <c r="AX126" s="13">
        <f>SUMIF(AW$133:AW$227,AW126,AX$133:AX$227)</f>
        <v>0</v>
      </c>
    </row>
    <row r="127" spans="1:50" ht="16.5" thickBot="1" x14ac:dyDescent="0.3">
      <c r="A127" s="15">
        <f>A126+1</f>
        <v>121</v>
      </c>
      <c r="B127" s="22" t="s">
        <v>181</v>
      </c>
      <c r="C127" s="22" t="s">
        <v>292</v>
      </c>
      <c r="D127" s="39">
        <f>F127+H127+J127+L127+N127+P127+R127+T127+V127+X127+Z127+AB127+AD127+AF127+AH127+AJ127+AL127+AN127+AP127+AR127+AT127+AV127+AX127</f>
        <v>78000</v>
      </c>
      <c r="E127" s="22" t="s">
        <v>71</v>
      </c>
      <c r="F127" s="46">
        <f>SUMIF(E$133:E$227,E127,F$133:F$227)</f>
        <v>0</v>
      </c>
      <c r="G127" s="47" t="s">
        <v>43</v>
      </c>
      <c r="H127" s="48">
        <f>SUMIF(G$133:G$227,G127,H$133:H$227)</f>
        <v>0</v>
      </c>
      <c r="I127" s="22" t="s">
        <v>44</v>
      </c>
      <c r="J127" s="46">
        <f>SUMIF(I$133:I$227,I127,J$133:J$227)</f>
        <v>0</v>
      </c>
      <c r="K127" s="47" t="s">
        <v>72</v>
      </c>
      <c r="L127" s="48">
        <f>SUMIF(K$133:K$227,K127,L$133:L$227)</f>
        <v>78000</v>
      </c>
      <c r="M127" s="22" t="s">
        <v>66</v>
      </c>
      <c r="N127" s="13">
        <f>SUMIF(M$133:M$227,M127,N$133:N$227)</f>
        <v>0</v>
      </c>
      <c r="O127" s="36" t="s">
        <v>40</v>
      </c>
      <c r="P127" s="37">
        <f>SUMIF(O$133:O$227,O127,P$133:P$227)</f>
        <v>0</v>
      </c>
      <c r="Q127" s="21" t="s">
        <v>65</v>
      </c>
      <c r="R127" s="13">
        <f>SUMIF(Q$133:Q$227,Q127,R$133:R$227)</f>
        <v>0</v>
      </c>
      <c r="S127" s="36" t="s">
        <v>39</v>
      </c>
      <c r="T127" s="37">
        <f>SUMIF(S$133:S$227,S127,T$133:T$227)</f>
        <v>0</v>
      </c>
      <c r="U127" s="21" t="s">
        <v>48</v>
      </c>
      <c r="V127" s="13">
        <f>SUMIF(U$133:U$227,U127,V$133:V$227)</f>
        <v>0</v>
      </c>
      <c r="W127" s="36" t="s">
        <v>55</v>
      </c>
      <c r="X127" s="37">
        <f>SUMIF(W$133:W$227,W127,X$133:X$227)</f>
        <v>0</v>
      </c>
      <c r="Y127" s="21" t="s">
        <v>51</v>
      </c>
      <c r="Z127" s="13">
        <f>SUMIF(Y$133:Y$227,Y127,Z$133:Z$227)</f>
        <v>0</v>
      </c>
      <c r="AA127" s="36" t="s">
        <v>57</v>
      </c>
      <c r="AB127" s="37">
        <f>SUMIF(AA$133:AA$227,AA127,AB$133:AB$227)</f>
        <v>0</v>
      </c>
      <c r="AC127" s="21" t="s">
        <v>477</v>
      </c>
      <c r="AD127" s="13">
        <f>SUMIF(AC$133:AC$227,AC127,AD$133:AD$227)</f>
        <v>0</v>
      </c>
      <c r="AE127" s="36" t="s">
        <v>59</v>
      </c>
      <c r="AF127" s="37">
        <f>SUMIF(AE$133:AE$227,AE127,AF$133:AF$227)</f>
        <v>0</v>
      </c>
      <c r="AG127" s="21" t="s">
        <v>412</v>
      </c>
      <c r="AH127" s="13">
        <f>SUMIF(AG$133:AG$227,AG127,AH$133:AH$227)</f>
        <v>0</v>
      </c>
      <c r="AI127" s="36" t="s">
        <v>64</v>
      </c>
      <c r="AJ127" s="37">
        <f>SUMIF(AI$133:AI$227,AI127,AJ$133:AJ$227)</f>
        <v>0</v>
      </c>
      <c r="AK127" s="21" t="s">
        <v>335</v>
      </c>
      <c r="AL127" s="13">
        <f>SUMIF(AK$133:AK$227,AK127,AL$133:AL$227)</f>
        <v>0</v>
      </c>
      <c r="AM127" s="36" t="s">
        <v>60</v>
      </c>
      <c r="AN127" s="37">
        <f>SUMIF(AM$133:AM$227,AM127,AN$133:AN$227)</f>
        <v>0</v>
      </c>
      <c r="AO127" s="21" t="s">
        <v>66</v>
      </c>
      <c r="AP127" s="13">
        <f>SUMIF(AO$133:AO$227,AO127,AP$133:AP$227)</f>
        <v>0</v>
      </c>
      <c r="AQ127" s="36" t="s">
        <v>41</v>
      </c>
      <c r="AR127" s="37">
        <f>SUMIF(AQ$133:AQ$227,AQ127,AR$133:AR$227)</f>
        <v>0</v>
      </c>
      <c r="AS127" s="21" t="s">
        <v>315</v>
      </c>
      <c r="AT127" s="13">
        <f>SUMIF(AS$133:AS$227,AS127,AT$133:AT$227)</f>
        <v>0</v>
      </c>
      <c r="AU127" s="36" t="s">
        <v>67</v>
      </c>
      <c r="AV127" s="37">
        <f>SUMIF(AU$133:AU$227,AU127,AV$133:AV$227)</f>
        <v>0</v>
      </c>
      <c r="AW127" s="21" t="s">
        <v>53</v>
      </c>
      <c r="AX127" s="13">
        <f>SUMIF(AW$133:AW$227,AW127,AX$133:AX$227)</f>
        <v>0</v>
      </c>
    </row>
    <row r="128" spans="1:50" ht="16.5" thickBot="1" x14ac:dyDescent="0.3">
      <c r="A128" s="15">
        <f>A127+1</f>
        <v>122</v>
      </c>
      <c r="B128" s="22" t="s">
        <v>161</v>
      </c>
      <c r="C128" s="22" t="s">
        <v>207</v>
      </c>
      <c r="D128" s="39">
        <f>F128+H128+J128+L128+N128+P128+R128+T128+V128+X128+Z128+AB128+AD128+AF128+AH128+AJ128+AL128+AN128+AP128+AR128+AT128+AV128+AX128</f>
        <v>23739</v>
      </c>
      <c r="E128" s="22" t="s">
        <v>320</v>
      </c>
      <c r="F128" s="46">
        <f>SUMIF(E$133:E$227,E128,F$133:F$227)</f>
        <v>23739</v>
      </c>
      <c r="G128" s="47" t="s">
        <v>44</v>
      </c>
      <c r="H128" s="48">
        <f>SUMIF(G$133:G$227,G128,H$133:H$227)</f>
        <v>0</v>
      </c>
      <c r="I128" s="22" t="s">
        <v>49</v>
      </c>
      <c r="J128" s="46">
        <f>SUMIF(I$133:I$227,I128,J$133:J$227)</f>
        <v>0</v>
      </c>
      <c r="K128" s="47" t="s">
        <v>304</v>
      </c>
      <c r="L128" s="48">
        <f>SUMIF(K$133:K$227,K128,L$133:L$227)</f>
        <v>0</v>
      </c>
      <c r="M128" s="22" t="s">
        <v>335</v>
      </c>
      <c r="N128" s="13">
        <f>SUMIF(M$133:M$227,M128,N$133:N$227)</f>
        <v>0</v>
      </c>
      <c r="O128" s="36" t="s">
        <v>72</v>
      </c>
      <c r="P128" s="37">
        <f>SUMIF(O$133:O$227,O128,P$133:P$227)</f>
        <v>0</v>
      </c>
      <c r="Q128" s="21" t="s">
        <v>316</v>
      </c>
      <c r="R128" s="13">
        <f>SUMIF(Q$133:Q$227,Q128,R$133:R$227)</f>
        <v>0</v>
      </c>
      <c r="S128" s="36" t="s">
        <v>65</v>
      </c>
      <c r="T128" s="37">
        <f>SUMIF(S$133:S$227,S128,T$133:T$227)</f>
        <v>0</v>
      </c>
      <c r="U128" s="21" t="s">
        <v>36</v>
      </c>
      <c r="V128" s="13">
        <f>SUMIF(U$133:U$227,U128,V$133:V$227)</f>
        <v>0</v>
      </c>
      <c r="W128" s="36" t="s">
        <v>404</v>
      </c>
      <c r="X128" s="37">
        <f>SUMIF(W$133:W$227,W128,X$133:X$227)</f>
        <v>0</v>
      </c>
      <c r="Y128" s="21" t="s">
        <v>59</v>
      </c>
      <c r="Z128" s="13">
        <f>SUMIF(Y$133:Y$227,Y128,Z$133:Z$227)</f>
        <v>0</v>
      </c>
      <c r="AA128" s="36" t="s">
        <v>327</v>
      </c>
      <c r="AB128" s="37">
        <f>SUMIF(AA$133:AA$227,AA128,AB$133:AB$227)</f>
        <v>0</v>
      </c>
      <c r="AC128" s="21" t="s">
        <v>57</v>
      </c>
      <c r="AD128" s="13">
        <f>SUMIF(AC$133:AC$227,AC128,AD$133:AD$227)</f>
        <v>0</v>
      </c>
      <c r="AE128" s="36" t="s">
        <v>47</v>
      </c>
      <c r="AF128" s="37">
        <f>SUMIF(AE$133:AE$227,AE128,AF$133:AF$227)</f>
        <v>0</v>
      </c>
      <c r="AG128" s="21" t="s">
        <v>323</v>
      </c>
      <c r="AH128" s="13">
        <f>SUMIF(AG$133:AG$227,AG128,AH$133:AH$227)</f>
        <v>0</v>
      </c>
      <c r="AI128" s="36" t="s">
        <v>336</v>
      </c>
      <c r="AJ128" s="37">
        <f>SUMIF(AI$133:AI$227,AI128,AJ$133:AJ$227)</f>
        <v>0</v>
      </c>
      <c r="AK128" s="21" t="s">
        <v>51</v>
      </c>
      <c r="AL128" s="13">
        <f>SUMIF(AK$133:AK$227,AK128,AL$133:AL$227)</f>
        <v>0</v>
      </c>
      <c r="AM128" s="36" t="s">
        <v>38</v>
      </c>
      <c r="AN128" s="37">
        <f>SUMIF(AM$133:AM$227,AM128,AN$133:AN$227)</f>
        <v>0</v>
      </c>
      <c r="AO128" s="21" t="s">
        <v>64</v>
      </c>
      <c r="AP128" s="13">
        <f>SUMIF(AO$133:AO$227,AO128,AP$133:AP$227)</f>
        <v>0</v>
      </c>
      <c r="AQ128" s="36" t="s">
        <v>43</v>
      </c>
      <c r="AR128" s="37">
        <f>SUMIF(AQ$133:AQ$227,AQ128,AR$133:AR$227)</f>
        <v>0</v>
      </c>
      <c r="AS128" s="21" t="s">
        <v>39</v>
      </c>
      <c r="AT128" s="13">
        <f>SUMIF(AS$133:AS$227,AS128,AT$133:AT$227)</f>
        <v>0</v>
      </c>
      <c r="AU128" s="36" t="s">
        <v>35</v>
      </c>
      <c r="AV128" s="37">
        <f>SUMIF(AU$133:AU$227,AU128,AV$133:AV$227)</f>
        <v>0</v>
      </c>
      <c r="AW128" s="21" t="s">
        <v>53</v>
      </c>
      <c r="AX128" s="13">
        <f>SUMIF(AW$133:AW$227,AW128,AX$133:AX$227)</f>
        <v>0</v>
      </c>
    </row>
    <row r="129" spans="1:50" ht="16.5" thickBot="1" x14ac:dyDescent="0.3">
      <c r="A129" s="15">
        <f>A128+1</f>
        <v>123</v>
      </c>
      <c r="B129" s="22" t="s">
        <v>132</v>
      </c>
      <c r="C129" s="22" t="s">
        <v>191</v>
      </c>
      <c r="D129" s="39">
        <f>F129+H129+J129+L129+N129+P129+R129+T129+V129+X129+Z129+AB129+AD129+AF129+AH129+AJ129+AL129+AN129+AP129+AR129+AT129+AV129+AX129</f>
        <v>21504</v>
      </c>
      <c r="E129" s="22" t="s">
        <v>309</v>
      </c>
      <c r="F129" s="46">
        <f>SUMIF(E$133:E$227,E129,F$133:F$227)</f>
        <v>21504</v>
      </c>
      <c r="G129" s="47" t="s">
        <v>315</v>
      </c>
      <c r="H129" s="48">
        <f>SUMIF(G$133:G$227,G129,H$133:H$227)</f>
        <v>0</v>
      </c>
      <c r="I129" s="22" t="s">
        <v>340</v>
      </c>
      <c r="J129" s="46">
        <f>SUMIF(I$133:I$227,I129,J$133:J$227)</f>
        <v>0</v>
      </c>
      <c r="K129" s="47" t="s">
        <v>346</v>
      </c>
      <c r="L129" s="48">
        <f>SUMIF(K$133:K$227,K129,L$133:L$227)</f>
        <v>0</v>
      </c>
      <c r="M129" s="22" t="s">
        <v>37</v>
      </c>
      <c r="N129" s="13">
        <f>SUMIF(M$133:M$227,M129,N$133:N$227)</f>
        <v>0</v>
      </c>
      <c r="O129" s="36" t="s">
        <v>302</v>
      </c>
      <c r="P129" s="37">
        <f>SUMIF(O$133:O$227,O129,P$133:P$227)</f>
        <v>0</v>
      </c>
      <c r="Q129" s="21" t="s">
        <v>387</v>
      </c>
      <c r="R129" s="13">
        <f>SUMIF(Q$133:Q$227,Q129,R$133:R$227)</f>
        <v>0</v>
      </c>
      <c r="S129" s="36" t="s">
        <v>330</v>
      </c>
      <c r="T129" s="37">
        <f>SUMIF(S$133:S$227,S129,T$133:T$227)</f>
        <v>0</v>
      </c>
      <c r="U129" s="21" t="s">
        <v>302</v>
      </c>
      <c r="V129" s="13">
        <f>SUMIF(U$133:U$227,U129,V$133:V$227)</f>
        <v>0</v>
      </c>
      <c r="W129" s="36" t="s">
        <v>53</v>
      </c>
      <c r="X129" s="37">
        <f>SUMIF(W$133:W$227,W129,X$133:X$227)</f>
        <v>0</v>
      </c>
      <c r="Y129" s="21" t="s">
        <v>43</v>
      </c>
      <c r="Z129" s="13">
        <f>SUMIF(Y$133:Y$227,Y129,Z$133:Z$227)</f>
        <v>0</v>
      </c>
      <c r="AA129" s="36" t="s">
        <v>39</v>
      </c>
      <c r="AB129" s="37">
        <f>SUMIF(AA$133:AA$227,AA129,AB$133:AB$227)</f>
        <v>0</v>
      </c>
      <c r="AC129" s="21" t="s">
        <v>335</v>
      </c>
      <c r="AD129" s="13">
        <f>SUMIF(AC$133:AC$227,AC129,AD$133:AD$227)</f>
        <v>0</v>
      </c>
      <c r="AE129" s="36" t="s">
        <v>358</v>
      </c>
      <c r="AF129" s="37">
        <f>SUMIF(AE$133:AE$227,AE129,AF$133:AF$227)</f>
        <v>0</v>
      </c>
      <c r="AG129" s="21" t="s">
        <v>316</v>
      </c>
      <c r="AH129" s="13">
        <f>SUMIF(AG$133:AG$227,AG129,AH$133:AH$227)</f>
        <v>0</v>
      </c>
      <c r="AI129" s="36" t="s">
        <v>324</v>
      </c>
      <c r="AJ129" s="37">
        <f>SUMIF(AI$133:AI$227,AI129,AJ$133:AJ$227)</f>
        <v>0</v>
      </c>
      <c r="AK129" s="21" t="s">
        <v>421</v>
      </c>
      <c r="AL129" s="13">
        <f>SUMIF(AK$133:AK$227,AK129,AL$133:AL$227)</f>
        <v>0</v>
      </c>
      <c r="AM129" s="36" t="s">
        <v>323</v>
      </c>
      <c r="AN129" s="37">
        <f>SUMIF(AM$133:AM$227,AM129,AN$133:AN$227)</f>
        <v>0</v>
      </c>
      <c r="AO129" s="21" t="s">
        <v>310</v>
      </c>
      <c r="AP129" s="13">
        <f>SUMIF(AO$133:AO$227,AO129,AP$133:AP$227)</f>
        <v>0</v>
      </c>
      <c r="AQ129" s="36" t="s">
        <v>362</v>
      </c>
      <c r="AR129" s="37">
        <f>SUMIF(AQ$133:AQ$227,AQ129,AR$133:AR$227)</f>
        <v>0</v>
      </c>
      <c r="AS129" s="21" t="s">
        <v>76</v>
      </c>
      <c r="AT129" s="13">
        <f>SUMIF(AS$133:AS$227,AS129,AT$133:AT$227)</f>
        <v>0</v>
      </c>
      <c r="AU129" s="36" t="s">
        <v>65</v>
      </c>
      <c r="AV129" s="37">
        <f>SUMIF(AU$133:AU$227,AU129,AV$133:AV$227)</f>
        <v>0</v>
      </c>
      <c r="AW129" s="21" t="s">
        <v>304</v>
      </c>
      <c r="AX129" s="13">
        <f>SUMIF(AW$133:AW$227,AW129,AX$133:AX$227)</f>
        <v>0</v>
      </c>
    </row>
    <row r="130" spans="1:50" ht="18" customHeight="1" x14ac:dyDescent="0.25">
      <c r="A130" s="15">
        <f>A129+1</f>
        <v>124</v>
      </c>
      <c r="B130" s="22" t="s">
        <v>127</v>
      </c>
      <c r="C130" s="22" t="s">
        <v>224</v>
      </c>
      <c r="D130" s="39">
        <f>F130+H130+J130+L130+N130+P130+R130+T130+V130+X130+Z130+AB130+AD130+AF130+AH130+AJ130+AL130+AN130+AP130+AR130+AT130+AV130+AX130</f>
        <v>0</v>
      </c>
      <c r="E130" s="22" t="s">
        <v>307</v>
      </c>
      <c r="F130" s="46">
        <f>SUMIF(E$133:E$227,E130,F$133:F$227)</f>
        <v>0</v>
      </c>
      <c r="G130" s="47" t="s">
        <v>325</v>
      </c>
      <c r="H130" s="48">
        <f>SUMIF(G$133:G$227,G130,H$133:H$227)</f>
        <v>0</v>
      </c>
      <c r="I130" s="22" t="s">
        <v>60</v>
      </c>
      <c r="J130" s="46">
        <f>SUMIF(I$133:I$227,I130,J$133:J$227)</f>
        <v>0</v>
      </c>
      <c r="K130" s="47" t="s">
        <v>53</v>
      </c>
      <c r="L130" s="48">
        <f>SUMIF(K$133:K$227,K130,L$133:L$227)</f>
        <v>0</v>
      </c>
      <c r="M130" s="22" t="s">
        <v>355</v>
      </c>
      <c r="N130" s="13">
        <f>SUMIF(M$133:M$227,M130,N$133:N$227)</f>
        <v>0</v>
      </c>
      <c r="O130" s="36" t="s">
        <v>344</v>
      </c>
      <c r="P130" s="37">
        <f>SUMIF(O$133:O$227,O130,P$133:P$227)</f>
        <v>0</v>
      </c>
      <c r="Q130" s="21" t="s">
        <v>383</v>
      </c>
      <c r="R130" s="13">
        <f>SUMIF(Q$133:Q$227,Q130,R$133:R$227)</f>
        <v>0</v>
      </c>
      <c r="S130" s="36" t="s">
        <v>41</v>
      </c>
      <c r="T130" s="37">
        <f>SUMIF(S$133:S$227,S130,T$133:T$227)</f>
        <v>0</v>
      </c>
      <c r="U130" s="21" t="s">
        <v>366</v>
      </c>
      <c r="V130" s="13">
        <f>SUMIF(U$133:U$227,U130,V$133:V$227)</f>
        <v>0</v>
      </c>
      <c r="W130" s="36" t="s">
        <v>402</v>
      </c>
      <c r="X130" s="37">
        <f>SUMIF(W$133:W$227,W130,X$133:X$227)</f>
        <v>0</v>
      </c>
      <c r="Y130" s="21" t="s">
        <v>423</v>
      </c>
      <c r="Z130" s="13">
        <f>SUMIF(Y$133:Y$227,Y130,Z$133:Z$227)</f>
        <v>0</v>
      </c>
      <c r="AA130" s="36" t="s">
        <v>407</v>
      </c>
      <c r="AB130" s="37">
        <f>SUMIF(AA$133:AA$227,AA130,AB$133:AB$227)</f>
        <v>0</v>
      </c>
      <c r="AC130" s="21" t="s">
        <v>42</v>
      </c>
      <c r="AD130" s="13">
        <f>SUMIF(AC$133:AC$227,AC130,AD$133:AD$227)</f>
        <v>0</v>
      </c>
      <c r="AE130" s="36" t="s">
        <v>435</v>
      </c>
      <c r="AF130" s="37">
        <f>SUMIF(AE$133:AE$227,AE130,AF$133:AF$227)</f>
        <v>0</v>
      </c>
      <c r="AG130" s="21" t="s">
        <v>442</v>
      </c>
      <c r="AH130" s="13">
        <f>SUMIF(AG$133:AG$227,AG130,AH$133:AH$227)</f>
        <v>0</v>
      </c>
      <c r="AI130" s="36" t="s">
        <v>449</v>
      </c>
      <c r="AJ130" s="37">
        <f>SUMIF(AI$133:AI$227,AI130,AJ$133:AJ$227)</f>
        <v>0</v>
      </c>
      <c r="AK130" s="21" t="s">
        <v>391</v>
      </c>
      <c r="AL130" s="13">
        <f>SUMIF(AK$133:AK$227,AK130,AL$133:AL$227)</f>
        <v>0</v>
      </c>
      <c r="AM130" s="36" t="s">
        <v>462</v>
      </c>
      <c r="AN130" s="37">
        <f>SUMIF(AM$133:AM$227,AM130,AN$133:AN$227)</f>
        <v>0</v>
      </c>
      <c r="AO130" s="21" t="s">
        <v>36</v>
      </c>
      <c r="AP130" s="13">
        <f>SUMIF(AO$133:AO$227,AO130,AP$133:AP$227)</f>
        <v>0</v>
      </c>
      <c r="AQ130" s="36" t="s">
        <v>471</v>
      </c>
      <c r="AR130" s="37">
        <f>SUMIF(AQ$133:AQ$227,AQ130,AR$133:AR$227)</f>
        <v>0</v>
      </c>
      <c r="AS130" s="21" t="s">
        <v>65</v>
      </c>
      <c r="AT130" s="13">
        <f>SUMIF(AS$133:AS$227,AS130,AT$133:AT$227)</f>
        <v>0</v>
      </c>
      <c r="AU130" s="36" t="s">
        <v>438</v>
      </c>
      <c r="AV130" s="37">
        <f>SUMIF(AU$133:AU$227,AU130,AV$133:AV$227)</f>
        <v>0</v>
      </c>
      <c r="AW130" s="21" t="s">
        <v>316</v>
      </c>
      <c r="AX130" s="13">
        <f>SUMIF(AW$133:AW$227,AW130,AX$133:AX$227)</f>
        <v>0</v>
      </c>
    </row>
    <row r="131" spans="1:50" s="7" customFormat="1" hidden="1" x14ac:dyDescent="0.25">
      <c r="A131" s="17"/>
      <c r="B131" s="18"/>
      <c r="C131" s="19"/>
      <c r="D131" s="19" t="s">
        <v>14</v>
      </c>
      <c r="E131" s="17" t="str">
        <f>E1</f>
        <v>Farmers</v>
      </c>
      <c r="F131" s="43" t="s">
        <v>15</v>
      </c>
      <c r="G131" s="44" t="str">
        <f>G1</f>
        <v>Waste Management</v>
      </c>
      <c r="H131" s="45" t="s">
        <v>15</v>
      </c>
      <c r="I131" s="17" t="str">
        <f>I1</f>
        <v xml:space="preserve">AT&amp;T </v>
      </c>
      <c r="J131" s="43" t="s">
        <v>15</v>
      </c>
      <c r="K131" s="44" t="str">
        <f>K1</f>
        <v>Genesis</v>
      </c>
      <c r="L131" s="53" t="s">
        <v>15</v>
      </c>
      <c r="M131" s="17" t="str">
        <f>M1</f>
        <v>Cognizant</v>
      </c>
      <c r="N131" s="5" t="s">
        <v>15</v>
      </c>
      <c r="O131" s="32" t="str">
        <f>O1</f>
        <v>Arnold Palmer</v>
      </c>
      <c r="P131" s="33" t="s">
        <v>15</v>
      </c>
      <c r="Q131" s="2" t="str">
        <f>Q1</f>
        <v>Puerto Rico</v>
      </c>
      <c r="R131" s="4" t="s">
        <v>15</v>
      </c>
      <c r="S131" s="32" t="str">
        <f>S1</f>
        <v>Players</v>
      </c>
      <c r="T131" s="33" t="s">
        <v>15</v>
      </c>
      <c r="U131" s="2" t="str">
        <f>U1</f>
        <v>Valspar</v>
      </c>
      <c r="V131" s="4" t="s">
        <v>15</v>
      </c>
      <c r="W131" s="32" t="str">
        <f>W1</f>
        <v xml:space="preserve">Texas </v>
      </c>
      <c r="X131" s="33" t="s">
        <v>15</v>
      </c>
      <c r="Y131" s="2" t="str">
        <f>Y1</f>
        <v>Valero Texas</v>
      </c>
      <c r="Z131" s="4" t="s">
        <v>15</v>
      </c>
      <c r="AA131" s="32" t="str">
        <f>AA1</f>
        <v>Masters</v>
      </c>
      <c r="AB131" s="50" t="s">
        <v>15</v>
      </c>
      <c r="AC131" s="2" t="str">
        <f>AC1</f>
        <v>RBC</v>
      </c>
      <c r="AD131" s="5" t="s">
        <v>15</v>
      </c>
      <c r="AE131" s="32" t="str">
        <f>AE1</f>
        <v>Zurich</v>
      </c>
      <c r="AF131" s="50" t="s">
        <v>15</v>
      </c>
      <c r="AG131" s="2" t="str">
        <f>AG1</f>
        <v xml:space="preserve">Cadillac </v>
      </c>
      <c r="AH131" s="5" t="s">
        <v>15</v>
      </c>
      <c r="AI131" s="32" t="str">
        <f>AI1</f>
        <v>Truist</v>
      </c>
      <c r="AJ131" s="50" t="s">
        <v>15</v>
      </c>
      <c r="AK131" s="2" t="str">
        <f>AK1</f>
        <v>Myrtle Beach</v>
      </c>
      <c r="AL131" s="4" t="s">
        <v>15</v>
      </c>
      <c r="AM131" s="32" t="str">
        <f>AM1</f>
        <v>PGA</v>
      </c>
      <c r="AN131" s="33" t="s">
        <v>15</v>
      </c>
      <c r="AO131" s="2" t="str">
        <f>AO1</f>
        <v xml:space="preserve">CJ Byron </v>
      </c>
      <c r="AP131" s="4" t="s">
        <v>15</v>
      </c>
      <c r="AQ131" s="32" t="str">
        <f>AQ1</f>
        <v>Charles Schwab</v>
      </c>
      <c r="AR131" s="33" t="s">
        <v>15</v>
      </c>
      <c r="AS131" s="2" t="str">
        <f>AS1</f>
        <v>Memorial</v>
      </c>
      <c r="AT131" s="4" t="s">
        <v>15</v>
      </c>
      <c r="AU131" s="32" t="str">
        <f>AU1</f>
        <v>RBC Canadian</v>
      </c>
      <c r="AV131" s="33" t="s">
        <v>15</v>
      </c>
      <c r="AW131" s="2" t="str">
        <f>AW1</f>
        <v>U.S.</v>
      </c>
      <c r="AX131" s="5" t="s">
        <v>15</v>
      </c>
    </row>
    <row r="132" spans="1:50" ht="16.5" hidden="1" thickBot="1" x14ac:dyDescent="0.3">
      <c r="A132" s="8" t="s">
        <v>13</v>
      </c>
      <c r="B132" s="9" t="s">
        <v>1</v>
      </c>
      <c r="C132" s="10"/>
      <c r="D132" s="10" t="s">
        <v>2</v>
      </c>
      <c r="E132" s="8" t="str">
        <f>E2</f>
        <v>Insurance Open</v>
      </c>
      <c r="F132" s="11" t="s">
        <v>2</v>
      </c>
      <c r="G132" s="32" t="str">
        <f>G2</f>
        <v>Phoenix Open</v>
      </c>
      <c r="H132" s="35" t="s">
        <v>2</v>
      </c>
      <c r="I132" s="2" t="str">
        <f>I2</f>
        <v>Pebble Beach</v>
      </c>
      <c r="J132" s="11" t="s">
        <v>2</v>
      </c>
      <c r="K132" s="32" t="str">
        <f>K2</f>
        <v>Invitational</v>
      </c>
      <c r="L132" s="54" t="s">
        <v>2</v>
      </c>
      <c r="M132" s="2" t="str">
        <f>M2</f>
        <v>Classic</v>
      </c>
      <c r="N132" s="11" t="s">
        <v>2</v>
      </c>
      <c r="O132" s="32" t="str">
        <f>O2</f>
        <v>Invitational</v>
      </c>
      <c r="P132" s="35" t="s">
        <v>2</v>
      </c>
      <c r="Q132" s="2" t="str">
        <f>Q2</f>
        <v>Open</v>
      </c>
      <c r="R132" s="10" t="s">
        <v>2</v>
      </c>
      <c r="S132" s="32" t="str">
        <f>S2</f>
        <v>Championship</v>
      </c>
      <c r="T132" s="35" t="s">
        <v>2</v>
      </c>
      <c r="U132" s="2" t="str">
        <f>U2</f>
        <v>Championship</v>
      </c>
      <c r="V132" s="10" t="s">
        <v>2</v>
      </c>
      <c r="W132" s="32" t="str">
        <f>W2</f>
        <v>Houston Open</v>
      </c>
      <c r="X132" s="35" t="s">
        <v>2</v>
      </c>
      <c r="Y132" s="2" t="str">
        <f>Y2</f>
        <v>Open</v>
      </c>
      <c r="Z132" s="10" t="s">
        <v>2</v>
      </c>
      <c r="AA132" s="32" t="str">
        <f>AA2</f>
        <v>Tournament</v>
      </c>
      <c r="AB132" s="54" t="s">
        <v>2</v>
      </c>
      <c r="AC132" s="2" t="str">
        <f>AC2</f>
        <v>Heritage</v>
      </c>
      <c r="AD132" s="11" t="s">
        <v>2</v>
      </c>
      <c r="AE132" s="32" t="str">
        <f>AE2</f>
        <v>Classic</v>
      </c>
      <c r="AF132" s="54" t="s">
        <v>2</v>
      </c>
      <c r="AG132" s="2" t="str">
        <f>AG2</f>
        <v>Championship</v>
      </c>
      <c r="AH132" s="11" t="s">
        <v>2</v>
      </c>
      <c r="AI132" s="32" t="str">
        <f>AI2</f>
        <v>Championship</v>
      </c>
      <c r="AJ132" s="54" t="s">
        <v>2</v>
      </c>
      <c r="AK132" s="2" t="str">
        <f>AK2</f>
        <v>Classic</v>
      </c>
      <c r="AL132" s="10" t="s">
        <v>2</v>
      </c>
      <c r="AM132" s="32" t="str">
        <f>AM2</f>
        <v>Championship</v>
      </c>
      <c r="AN132" s="35" t="s">
        <v>2</v>
      </c>
      <c r="AO132" s="2" t="str">
        <f>AO2</f>
        <v>Nelson</v>
      </c>
      <c r="AP132" s="10" t="s">
        <v>2</v>
      </c>
      <c r="AQ132" s="32" t="str">
        <f>AQ2</f>
        <v>Challenge</v>
      </c>
      <c r="AR132" s="35" t="s">
        <v>2</v>
      </c>
      <c r="AS132" s="2" t="str">
        <f>AS2</f>
        <v>Tournament</v>
      </c>
      <c r="AT132" s="10" t="s">
        <v>2</v>
      </c>
      <c r="AU132" s="32" t="str">
        <f>AU2</f>
        <v>Open</v>
      </c>
      <c r="AV132" s="35" t="s">
        <v>2</v>
      </c>
      <c r="AW132" s="2" t="str">
        <f>AW2</f>
        <v>Open</v>
      </c>
      <c r="AX132" s="11" t="s">
        <v>2</v>
      </c>
    </row>
    <row r="133" spans="1:50" ht="16.5" thickBot="1" x14ac:dyDescent="0.3"/>
    <row r="134" spans="1:50" ht="20.25" thickBot="1" x14ac:dyDescent="0.3">
      <c r="E134" s="25" t="s">
        <v>308</v>
      </c>
      <c r="F134" s="26">
        <v>1728000</v>
      </c>
      <c r="G134" s="56" t="s">
        <v>64</v>
      </c>
      <c r="H134" s="57">
        <v>1728000</v>
      </c>
      <c r="I134" s="60" t="s">
        <v>46</v>
      </c>
      <c r="J134" s="61">
        <v>3600000</v>
      </c>
      <c r="K134" s="56" t="s">
        <v>328</v>
      </c>
      <c r="L134" s="57">
        <v>4000000</v>
      </c>
      <c r="M134" s="62" t="s">
        <v>383</v>
      </c>
      <c r="N134" s="63">
        <v>1728000</v>
      </c>
      <c r="O134" s="66" t="s">
        <v>41</v>
      </c>
      <c r="P134" s="67">
        <v>4000000</v>
      </c>
      <c r="Q134" s="64" t="s">
        <v>486</v>
      </c>
      <c r="R134" s="65">
        <v>720000</v>
      </c>
    </row>
    <row r="135" spans="1:50" ht="20.25" thickBot="1" x14ac:dyDescent="0.3">
      <c r="E135" s="27" t="s">
        <v>381</v>
      </c>
      <c r="F135" s="28">
        <v>726400</v>
      </c>
      <c r="G135" s="58" t="s">
        <v>36</v>
      </c>
      <c r="H135" s="59">
        <v>1046400</v>
      </c>
      <c r="I135" s="60" t="s">
        <v>58</v>
      </c>
      <c r="J135" s="61">
        <v>1760000</v>
      </c>
      <c r="K135" s="58" t="s">
        <v>334</v>
      </c>
      <c r="L135" s="59">
        <v>1800000</v>
      </c>
      <c r="M135" s="62" t="s">
        <v>79</v>
      </c>
      <c r="N135" s="63">
        <v>726400</v>
      </c>
      <c r="O135" s="66" t="s">
        <v>305</v>
      </c>
      <c r="P135" s="67">
        <v>2200000</v>
      </c>
      <c r="Q135" s="64" t="s">
        <v>459</v>
      </c>
      <c r="R135" s="65">
        <v>436000</v>
      </c>
    </row>
    <row r="136" spans="1:50" ht="20.25" thickBot="1" x14ac:dyDescent="0.3">
      <c r="E136" s="25" t="s">
        <v>476</v>
      </c>
      <c r="F136" s="26">
        <v>726400</v>
      </c>
      <c r="G136" s="56" t="s">
        <v>39</v>
      </c>
      <c r="H136" s="57">
        <v>439680</v>
      </c>
      <c r="I136" s="60" t="s">
        <v>310</v>
      </c>
      <c r="J136" s="61">
        <v>1760000</v>
      </c>
      <c r="K136" s="56" t="s">
        <v>56</v>
      </c>
      <c r="L136" s="57">
        <v>1800000</v>
      </c>
      <c r="M136" s="62" t="s">
        <v>336</v>
      </c>
      <c r="N136" s="63">
        <v>726400</v>
      </c>
      <c r="O136" s="66" t="s">
        <v>37</v>
      </c>
      <c r="P136" s="67">
        <v>1200000</v>
      </c>
      <c r="Q136" s="64" t="s">
        <v>340</v>
      </c>
      <c r="R136" s="65">
        <v>276000</v>
      </c>
    </row>
    <row r="137" spans="1:50" ht="20.25" thickBot="1" x14ac:dyDescent="0.3">
      <c r="E137" s="27" t="s">
        <v>477</v>
      </c>
      <c r="F137" s="28">
        <v>726400</v>
      </c>
      <c r="G137" s="58" t="s">
        <v>41</v>
      </c>
      <c r="H137" s="59">
        <v>439680</v>
      </c>
      <c r="I137" s="60" t="s">
        <v>39</v>
      </c>
      <c r="J137" s="61">
        <v>877500</v>
      </c>
      <c r="K137" s="58" t="s">
        <v>315</v>
      </c>
      <c r="L137" s="59">
        <v>1000000</v>
      </c>
      <c r="M137" s="62" t="s">
        <v>508</v>
      </c>
      <c r="N137" s="63">
        <v>726400</v>
      </c>
      <c r="O137" s="66" t="s">
        <v>51</v>
      </c>
      <c r="P137" s="67">
        <v>1200000</v>
      </c>
      <c r="Q137" s="64" t="s">
        <v>82</v>
      </c>
      <c r="R137" s="65">
        <v>196000</v>
      </c>
    </row>
    <row r="138" spans="1:50" ht="20.25" thickBot="1" x14ac:dyDescent="0.3">
      <c r="E138" s="25" t="s">
        <v>316</v>
      </c>
      <c r="F138" s="26">
        <v>370800</v>
      </c>
      <c r="G138" s="56" t="s">
        <v>319</v>
      </c>
      <c r="H138" s="57">
        <v>439680</v>
      </c>
      <c r="I138" s="60" t="s">
        <v>59</v>
      </c>
      <c r="J138" s="61">
        <v>877500</v>
      </c>
      <c r="K138" s="56" t="s">
        <v>453</v>
      </c>
      <c r="L138" s="57">
        <v>840000</v>
      </c>
      <c r="M138" s="62" t="s">
        <v>486</v>
      </c>
      <c r="N138" s="63">
        <v>393600</v>
      </c>
      <c r="O138" s="66" t="s">
        <v>46</v>
      </c>
      <c r="P138" s="67">
        <v>840000</v>
      </c>
      <c r="Q138" s="64" t="s">
        <v>368</v>
      </c>
      <c r="R138" s="65">
        <v>148000</v>
      </c>
    </row>
    <row r="139" spans="1:50" ht="20.25" thickBot="1" x14ac:dyDescent="0.3">
      <c r="E139" s="27" t="s">
        <v>415</v>
      </c>
      <c r="F139" s="28">
        <v>370800</v>
      </c>
      <c r="G139" s="58" t="s">
        <v>480</v>
      </c>
      <c r="H139" s="59">
        <v>439680</v>
      </c>
      <c r="I139" s="60" t="s">
        <v>335</v>
      </c>
      <c r="J139" s="61">
        <v>690000</v>
      </c>
      <c r="K139" s="58" t="s">
        <v>316</v>
      </c>
      <c r="L139" s="59">
        <v>760000</v>
      </c>
      <c r="M139" s="62" t="s">
        <v>480</v>
      </c>
      <c r="N139" s="63">
        <v>324000</v>
      </c>
      <c r="O139" s="66" t="s">
        <v>47</v>
      </c>
      <c r="P139" s="67">
        <v>702000</v>
      </c>
      <c r="Q139" s="64" t="s">
        <v>519</v>
      </c>
      <c r="R139" s="65">
        <v>148000</v>
      </c>
    </row>
    <row r="140" spans="1:50" ht="20.25" thickBot="1" x14ac:dyDescent="0.3">
      <c r="E140" s="25" t="s">
        <v>312</v>
      </c>
      <c r="F140" s="26">
        <v>301600</v>
      </c>
      <c r="G140" s="56" t="s">
        <v>477</v>
      </c>
      <c r="H140" s="57">
        <v>439680</v>
      </c>
      <c r="I140" s="60" t="s">
        <v>41</v>
      </c>
      <c r="J140" s="61">
        <v>690000</v>
      </c>
      <c r="K140" s="56" t="s">
        <v>46</v>
      </c>
      <c r="L140" s="57">
        <v>603200</v>
      </c>
      <c r="M140" s="62" t="s">
        <v>509</v>
      </c>
      <c r="N140" s="63">
        <v>324000</v>
      </c>
      <c r="O140" s="66" t="s">
        <v>67</v>
      </c>
      <c r="P140" s="67">
        <v>702000</v>
      </c>
      <c r="Q140" s="64" t="s">
        <v>520</v>
      </c>
      <c r="R140" s="65">
        <v>148000</v>
      </c>
    </row>
    <row r="141" spans="1:50" ht="39.75" thickBot="1" x14ac:dyDescent="0.3">
      <c r="E141" s="29" t="s">
        <v>47</v>
      </c>
      <c r="F141" s="28">
        <v>301600</v>
      </c>
      <c r="G141" s="58" t="s">
        <v>316</v>
      </c>
      <c r="H141" s="59">
        <v>300000</v>
      </c>
      <c r="I141" s="60" t="s">
        <v>383</v>
      </c>
      <c r="J141" s="61">
        <v>515000</v>
      </c>
      <c r="K141" s="58" t="s">
        <v>51</v>
      </c>
      <c r="L141" s="59">
        <v>603200</v>
      </c>
      <c r="M141" s="62" t="s">
        <v>440</v>
      </c>
      <c r="N141" s="63">
        <v>324000</v>
      </c>
      <c r="O141" s="66" t="s">
        <v>58</v>
      </c>
      <c r="P141" s="67">
        <v>702000</v>
      </c>
      <c r="Q141" s="64" t="s">
        <v>329</v>
      </c>
      <c r="R141" s="65">
        <v>97500</v>
      </c>
    </row>
    <row r="142" spans="1:50" ht="20.25" thickBot="1" x14ac:dyDescent="0.3">
      <c r="E142" s="25" t="s">
        <v>75</v>
      </c>
      <c r="F142" s="26">
        <v>301600</v>
      </c>
      <c r="G142" s="56" t="s">
        <v>323</v>
      </c>
      <c r="H142" s="57">
        <v>280800</v>
      </c>
      <c r="I142" s="60" t="s">
        <v>336</v>
      </c>
      <c r="J142" s="61">
        <v>515000</v>
      </c>
      <c r="K142" s="56" t="s">
        <v>59</v>
      </c>
      <c r="L142" s="57">
        <v>603200</v>
      </c>
      <c r="M142" s="62" t="s">
        <v>60</v>
      </c>
      <c r="N142" s="63">
        <v>252000</v>
      </c>
      <c r="O142" s="66" t="s">
        <v>357</v>
      </c>
      <c r="P142" s="67">
        <v>578000</v>
      </c>
      <c r="Q142" s="64" t="s">
        <v>521</v>
      </c>
      <c r="R142" s="65">
        <v>97500</v>
      </c>
    </row>
    <row r="143" spans="1:50" ht="20.25" thickBot="1" x14ac:dyDescent="0.3">
      <c r="E143" s="27" t="s">
        <v>62</v>
      </c>
      <c r="F143" s="28">
        <v>261600</v>
      </c>
      <c r="G143" s="58" t="s">
        <v>57</v>
      </c>
      <c r="H143" s="59">
        <v>242400</v>
      </c>
      <c r="I143" s="60" t="s">
        <v>476</v>
      </c>
      <c r="J143" s="61">
        <v>515000</v>
      </c>
      <c r="K143" s="58" t="s">
        <v>419</v>
      </c>
      <c r="L143" s="59">
        <v>603200</v>
      </c>
      <c r="M143" s="62" t="s">
        <v>484</v>
      </c>
      <c r="N143" s="63">
        <v>252000</v>
      </c>
      <c r="O143" s="66" t="s">
        <v>48</v>
      </c>
      <c r="P143" s="67">
        <v>578000</v>
      </c>
      <c r="Q143" s="64" t="s">
        <v>346</v>
      </c>
      <c r="R143" s="65">
        <v>97500</v>
      </c>
    </row>
    <row r="144" spans="1:50" ht="20.25" thickBot="1" x14ac:dyDescent="0.3">
      <c r="E144" s="30" t="s">
        <v>42</v>
      </c>
      <c r="F144" s="26">
        <v>193028</v>
      </c>
      <c r="G144" s="56" t="s">
        <v>381</v>
      </c>
      <c r="H144" s="57">
        <v>242400</v>
      </c>
      <c r="I144" s="60" t="s">
        <v>36</v>
      </c>
      <c r="J144" s="61">
        <v>515000</v>
      </c>
      <c r="K144" s="56" t="s">
        <v>38</v>
      </c>
      <c r="L144" s="57">
        <v>603200</v>
      </c>
      <c r="M144" s="62" t="s">
        <v>370</v>
      </c>
      <c r="N144" s="63">
        <v>252000</v>
      </c>
      <c r="O144" s="66" t="s">
        <v>315</v>
      </c>
      <c r="P144" s="67">
        <v>493000</v>
      </c>
      <c r="Q144" s="64" t="s">
        <v>452</v>
      </c>
      <c r="R144" s="65">
        <v>97500</v>
      </c>
    </row>
    <row r="145" spans="5:18" ht="20.25" thickBot="1" x14ac:dyDescent="0.3">
      <c r="E145" s="27" t="s">
        <v>393</v>
      </c>
      <c r="F145" s="28">
        <v>193028</v>
      </c>
      <c r="G145" s="58" t="s">
        <v>476</v>
      </c>
      <c r="H145" s="59">
        <v>242400</v>
      </c>
      <c r="I145" s="60" t="s">
        <v>328</v>
      </c>
      <c r="J145" s="61">
        <v>515000</v>
      </c>
      <c r="K145" s="58" t="s">
        <v>58</v>
      </c>
      <c r="L145" s="59">
        <v>415000</v>
      </c>
      <c r="M145" s="62" t="s">
        <v>75</v>
      </c>
      <c r="N145" s="63">
        <v>252000</v>
      </c>
      <c r="O145" s="66" t="s">
        <v>55</v>
      </c>
      <c r="P145" s="67">
        <v>493000</v>
      </c>
      <c r="Q145" s="64" t="s">
        <v>468</v>
      </c>
      <c r="R145" s="65">
        <v>97500</v>
      </c>
    </row>
    <row r="146" spans="5:18" ht="20.25" thickBot="1" x14ac:dyDescent="0.3">
      <c r="E146" s="25" t="s">
        <v>366</v>
      </c>
      <c r="F146" s="26">
        <v>193028</v>
      </c>
      <c r="G146" s="56" t="s">
        <v>490</v>
      </c>
      <c r="H146" s="57">
        <v>188000</v>
      </c>
      <c r="I146" s="60" t="s">
        <v>316</v>
      </c>
      <c r="J146" s="61">
        <v>515000</v>
      </c>
      <c r="K146" s="56" t="s">
        <v>39</v>
      </c>
      <c r="L146" s="57">
        <v>415000</v>
      </c>
      <c r="M146" s="62" t="s">
        <v>510</v>
      </c>
      <c r="N146" s="63">
        <v>182400</v>
      </c>
      <c r="O146" s="66" t="s">
        <v>310</v>
      </c>
      <c r="P146" s="67">
        <v>373200</v>
      </c>
      <c r="Q146" s="64" t="s">
        <v>522</v>
      </c>
      <c r="R146" s="65">
        <v>97500</v>
      </c>
    </row>
    <row r="147" spans="5:18" ht="20.25" thickBot="1" x14ac:dyDescent="0.3">
      <c r="E147" s="29" t="s">
        <v>440</v>
      </c>
      <c r="F147" s="28">
        <v>193028</v>
      </c>
      <c r="G147" s="58" t="s">
        <v>389</v>
      </c>
      <c r="H147" s="59">
        <v>188000</v>
      </c>
      <c r="I147" s="60" t="s">
        <v>56</v>
      </c>
      <c r="J147" s="61">
        <v>342750</v>
      </c>
      <c r="K147" s="58" t="s">
        <v>55</v>
      </c>
      <c r="L147" s="59">
        <v>415000</v>
      </c>
      <c r="M147" s="62" t="s">
        <v>49</v>
      </c>
      <c r="N147" s="63">
        <v>182400</v>
      </c>
      <c r="O147" s="66" t="s">
        <v>54</v>
      </c>
      <c r="P147" s="67">
        <v>373200</v>
      </c>
      <c r="Q147" s="64" t="s">
        <v>512</v>
      </c>
      <c r="R147" s="65">
        <v>97500</v>
      </c>
    </row>
    <row r="148" spans="5:18" ht="20.25" thickBot="1" x14ac:dyDescent="0.3">
      <c r="E148" s="30" t="s">
        <v>36</v>
      </c>
      <c r="F148" s="26">
        <v>193028</v>
      </c>
      <c r="G148" s="56" t="s">
        <v>62</v>
      </c>
      <c r="H148" s="57">
        <v>188000</v>
      </c>
      <c r="I148" s="60" t="s">
        <v>40</v>
      </c>
      <c r="J148" s="61">
        <v>342750</v>
      </c>
      <c r="K148" s="56" t="s">
        <v>71</v>
      </c>
      <c r="L148" s="57">
        <v>415000</v>
      </c>
      <c r="M148" s="62" t="s">
        <v>81</v>
      </c>
      <c r="N148" s="63">
        <v>182400</v>
      </c>
      <c r="O148" s="66" t="s">
        <v>62</v>
      </c>
      <c r="P148" s="67">
        <v>373200</v>
      </c>
      <c r="Q148" s="64" t="s">
        <v>313</v>
      </c>
      <c r="R148" s="65">
        <v>97500</v>
      </c>
    </row>
    <row r="149" spans="5:18" ht="20.25" thickBot="1" x14ac:dyDescent="0.3">
      <c r="E149" s="27" t="s">
        <v>474</v>
      </c>
      <c r="F149" s="28">
        <v>193028</v>
      </c>
      <c r="G149" s="58" t="s">
        <v>305</v>
      </c>
      <c r="H149" s="59">
        <v>160800</v>
      </c>
      <c r="I149" s="60" t="s">
        <v>323</v>
      </c>
      <c r="J149" s="61">
        <v>342750</v>
      </c>
      <c r="K149" s="58" t="s">
        <v>311</v>
      </c>
      <c r="L149" s="59">
        <v>319000</v>
      </c>
      <c r="M149" s="62" t="s">
        <v>488</v>
      </c>
      <c r="N149" s="63">
        <v>182400</v>
      </c>
      <c r="O149" s="66" t="s">
        <v>477</v>
      </c>
      <c r="P149" s="67">
        <v>373200</v>
      </c>
      <c r="Q149" s="64" t="s">
        <v>77</v>
      </c>
      <c r="R149" s="65">
        <v>64200</v>
      </c>
    </row>
    <row r="150" spans="5:18" ht="20.25" thickBot="1" x14ac:dyDescent="0.3">
      <c r="E150" s="25" t="s">
        <v>478</v>
      </c>
      <c r="F150" s="26">
        <v>193028</v>
      </c>
      <c r="G150" s="56" t="s">
        <v>443</v>
      </c>
      <c r="H150" s="57">
        <v>160800</v>
      </c>
      <c r="I150" s="60" t="s">
        <v>404</v>
      </c>
      <c r="J150" s="61">
        <v>342750</v>
      </c>
      <c r="K150" s="56" t="s">
        <v>381</v>
      </c>
      <c r="L150" s="57">
        <v>319000</v>
      </c>
      <c r="M150" s="62" t="s">
        <v>52</v>
      </c>
      <c r="N150" s="63">
        <v>132000</v>
      </c>
      <c r="O150" s="66" t="s">
        <v>57</v>
      </c>
      <c r="P150" s="67">
        <v>373200</v>
      </c>
      <c r="Q150" s="64" t="s">
        <v>306</v>
      </c>
      <c r="R150" s="65">
        <v>64200</v>
      </c>
    </row>
    <row r="151" spans="5:18" ht="20.25" thickBot="1" x14ac:dyDescent="0.3">
      <c r="E151" s="27" t="s">
        <v>64</v>
      </c>
      <c r="F151" s="28">
        <v>132000</v>
      </c>
      <c r="G151" s="58" t="s">
        <v>328</v>
      </c>
      <c r="H151" s="59">
        <v>122720</v>
      </c>
      <c r="I151" s="60" t="s">
        <v>42</v>
      </c>
      <c r="J151" s="61">
        <v>292000</v>
      </c>
      <c r="K151" s="58" t="s">
        <v>41</v>
      </c>
      <c r="L151" s="59">
        <v>319000</v>
      </c>
      <c r="M151" s="62" t="s">
        <v>491</v>
      </c>
      <c r="N151" s="63">
        <v>132000</v>
      </c>
      <c r="O151" s="66" t="s">
        <v>64</v>
      </c>
      <c r="P151" s="67">
        <v>261000</v>
      </c>
      <c r="Q151" s="64" t="s">
        <v>510</v>
      </c>
      <c r="R151" s="65">
        <v>64200</v>
      </c>
    </row>
    <row r="152" spans="5:18" ht="20.25" thickBot="1" x14ac:dyDescent="0.3">
      <c r="E152" s="25" t="s">
        <v>479</v>
      </c>
      <c r="F152" s="26">
        <v>132000</v>
      </c>
      <c r="G152" s="56" t="s">
        <v>48</v>
      </c>
      <c r="H152" s="57">
        <v>122720</v>
      </c>
      <c r="I152" s="60" t="s">
        <v>455</v>
      </c>
      <c r="J152" s="61">
        <v>235000</v>
      </c>
      <c r="K152" s="56" t="s">
        <v>507</v>
      </c>
      <c r="L152" s="57">
        <v>319000</v>
      </c>
      <c r="M152" s="62" t="s">
        <v>434</v>
      </c>
      <c r="N152" s="63">
        <v>132000</v>
      </c>
      <c r="O152" s="66" t="s">
        <v>69</v>
      </c>
      <c r="P152" s="67">
        <v>261000</v>
      </c>
      <c r="Q152" s="64" t="s">
        <v>514</v>
      </c>
      <c r="R152" s="65">
        <v>64200</v>
      </c>
    </row>
    <row r="153" spans="5:18" ht="20.25" thickBot="1" x14ac:dyDescent="0.3">
      <c r="E153" s="27" t="s">
        <v>319</v>
      </c>
      <c r="F153" s="28">
        <v>132000</v>
      </c>
      <c r="G153" s="58" t="s">
        <v>462</v>
      </c>
      <c r="H153" s="59">
        <v>122720</v>
      </c>
      <c r="I153" s="60" t="s">
        <v>67</v>
      </c>
      <c r="J153" s="61">
        <v>235000</v>
      </c>
      <c r="K153" s="58" t="s">
        <v>37</v>
      </c>
      <c r="L153" s="59">
        <v>259500</v>
      </c>
      <c r="M153" s="62" t="s">
        <v>482</v>
      </c>
      <c r="N153" s="63">
        <v>132000</v>
      </c>
      <c r="O153" s="66" t="s">
        <v>334</v>
      </c>
      <c r="P153" s="67">
        <v>261000</v>
      </c>
      <c r="Q153" s="64" t="s">
        <v>523</v>
      </c>
      <c r="R153" s="65">
        <v>0</v>
      </c>
    </row>
    <row r="154" spans="5:18" ht="20.25" thickBot="1" x14ac:dyDescent="0.3">
      <c r="E154" s="25" t="s">
        <v>456</v>
      </c>
      <c r="F154" s="26">
        <v>132000</v>
      </c>
      <c r="G154" s="56" t="s">
        <v>363</v>
      </c>
      <c r="H154" s="57">
        <v>122720</v>
      </c>
      <c r="I154" s="60" t="s">
        <v>66</v>
      </c>
      <c r="J154" s="61">
        <v>235000</v>
      </c>
      <c r="K154" s="56" t="s">
        <v>63</v>
      </c>
      <c r="L154" s="57">
        <v>259500</v>
      </c>
      <c r="M154" s="62" t="s">
        <v>503</v>
      </c>
      <c r="N154" s="63">
        <v>132000</v>
      </c>
      <c r="O154" s="66" t="s">
        <v>328</v>
      </c>
      <c r="P154" s="67">
        <v>261000</v>
      </c>
      <c r="Q154" s="64" t="s">
        <v>524</v>
      </c>
      <c r="R154" s="65">
        <v>41960</v>
      </c>
    </row>
    <row r="155" spans="5:18" ht="20.25" thickBot="1" x14ac:dyDescent="0.3">
      <c r="E155" s="27" t="s">
        <v>434</v>
      </c>
      <c r="F155" s="28">
        <v>92640</v>
      </c>
      <c r="G155" s="58" t="s">
        <v>310</v>
      </c>
      <c r="H155" s="59">
        <v>122720</v>
      </c>
      <c r="I155" s="60" t="s">
        <v>38</v>
      </c>
      <c r="J155" s="61">
        <v>235000</v>
      </c>
      <c r="K155" s="58" t="s">
        <v>301</v>
      </c>
      <c r="L155" s="59">
        <v>224500</v>
      </c>
      <c r="M155" s="62" t="s">
        <v>490</v>
      </c>
      <c r="N155" s="63">
        <v>132000</v>
      </c>
      <c r="O155" s="66" t="s">
        <v>392</v>
      </c>
      <c r="P155" s="67">
        <v>261000</v>
      </c>
      <c r="Q155" s="64" t="s">
        <v>525</v>
      </c>
      <c r="R155" s="65">
        <v>41960</v>
      </c>
    </row>
    <row r="156" spans="5:18" ht="20.25" thickBot="1" x14ac:dyDescent="0.3">
      <c r="E156" s="30" t="s">
        <v>51</v>
      </c>
      <c r="F156" s="26">
        <v>92640</v>
      </c>
      <c r="G156" s="56" t="s">
        <v>47</v>
      </c>
      <c r="H156" s="57">
        <v>122720</v>
      </c>
      <c r="I156" s="60" t="s">
        <v>48</v>
      </c>
      <c r="J156" s="61">
        <v>235000</v>
      </c>
      <c r="K156" s="56" t="s">
        <v>47</v>
      </c>
      <c r="L156" s="57">
        <v>224500</v>
      </c>
      <c r="M156" s="62" t="s">
        <v>443</v>
      </c>
      <c r="N156" s="63">
        <v>77600</v>
      </c>
      <c r="O156" s="66" t="s">
        <v>420</v>
      </c>
      <c r="P156" s="67">
        <v>261000</v>
      </c>
      <c r="Q156" s="64" t="s">
        <v>35</v>
      </c>
      <c r="R156" s="65">
        <v>41960</v>
      </c>
    </row>
    <row r="157" spans="5:18" ht="39.75" thickBot="1" x14ac:dyDescent="0.3">
      <c r="E157" s="27" t="s">
        <v>480</v>
      </c>
      <c r="F157" s="28">
        <v>92640</v>
      </c>
      <c r="G157" s="58" t="s">
        <v>374</v>
      </c>
      <c r="H157" s="59">
        <v>82320</v>
      </c>
      <c r="I157" s="60" t="s">
        <v>357</v>
      </c>
      <c r="J157" s="61">
        <v>162000</v>
      </c>
      <c r="K157" s="58" t="s">
        <v>336</v>
      </c>
      <c r="L157" s="59">
        <v>178250</v>
      </c>
      <c r="M157" s="62" t="s">
        <v>393</v>
      </c>
      <c r="N157" s="63">
        <v>77600</v>
      </c>
      <c r="O157" s="66" t="s">
        <v>339</v>
      </c>
      <c r="P157" s="67">
        <v>157000</v>
      </c>
      <c r="Q157" s="64" t="s">
        <v>526</v>
      </c>
      <c r="R157" s="65">
        <v>41960</v>
      </c>
    </row>
    <row r="158" spans="5:18" ht="20.25" thickBot="1" x14ac:dyDescent="0.3">
      <c r="E158" s="30" t="s">
        <v>301</v>
      </c>
      <c r="F158" s="26">
        <v>92640</v>
      </c>
      <c r="G158" s="56" t="s">
        <v>334</v>
      </c>
      <c r="H158" s="57">
        <v>82320</v>
      </c>
      <c r="I158" s="60" t="s">
        <v>304</v>
      </c>
      <c r="J158" s="61">
        <v>162000</v>
      </c>
      <c r="K158" s="56" t="s">
        <v>479</v>
      </c>
      <c r="L158" s="57">
        <v>178250</v>
      </c>
      <c r="M158" s="62" t="s">
        <v>417</v>
      </c>
      <c r="N158" s="63">
        <v>77600</v>
      </c>
      <c r="O158" s="66" t="s">
        <v>63</v>
      </c>
      <c r="P158" s="67">
        <v>157000</v>
      </c>
      <c r="Q158" s="64" t="s">
        <v>487</v>
      </c>
      <c r="R158" s="65">
        <v>41960</v>
      </c>
    </row>
    <row r="159" spans="5:18" ht="20.25" thickBot="1" x14ac:dyDescent="0.3">
      <c r="E159" s="27" t="s">
        <v>481</v>
      </c>
      <c r="F159" s="28">
        <v>92640</v>
      </c>
      <c r="G159" s="58" t="s">
        <v>419</v>
      </c>
      <c r="H159" s="59">
        <v>82320</v>
      </c>
      <c r="I159" s="60" t="s">
        <v>419</v>
      </c>
      <c r="J159" s="61">
        <v>162000</v>
      </c>
      <c r="K159" s="58" t="s">
        <v>323</v>
      </c>
      <c r="L159" s="59">
        <v>178250</v>
      </c>
      <c r="M159" s="62" t="s">
        <v>389</v>
      </c>
      <c r="N159" s="63">
        <v>77600</v>
      </c>
      <c r="O159" s="66" t="s">
        <v>378</v>
      </c>
      <c r="P159" s="67">
        <v>157000</v>
      </c>
      <c r="Q159" s="64" t="s">
        <v>527</v>
      </c>
      <c r="R159" s="65">
        <v>26309</v>
      </c>
    </row>
    <row r="160" spans="5:18" ht="20.25" thickBot="1" x14ac:dyDescent="0.3">
      <c r="E160" s="25" t="s">
        <v>345</v>
      </c>
      <c r="F160" s="26">
        <v>71520</v>
      </c>
      <c r="G160" s="56" t="s">
        <v>484</v>
      </c>
      <c r="H160" s="57">
        <v>82320</v>
      </c>
      <c r="I160" s="60" t="s">
        <v>301</v>
      </c>
      <c r="J160" s="61">
        <v>162000</v>
      </c>
      <c r="K160" s="56" t="s">
        <v>69</v>
      </c>
      <c r="L160" s="57">
        <v>178250</v>
      </c>
      <c r="M160" s="62" t="s">
        <v>492</v>
      </c>
      <c r="N160" s="63">
        <v>77600</v>
      </c>
      <c r="O160" s="66" t="s">
        <v>419</v>
      </c>
      <c r="P160" s="67">
        <v>157000</v>
      </c>
      <c r="Q160" s="64" t="s">
        <v>500</v>
      </c>
      <c r="R160" s="65">
        <v>26309</v>
      </c>
    </row>
    <row r="161" spans="5:18" ht="39.75" thickBot="1" x14ac:dyDescent="0.3">
      <c r="E161" s="27" t="s">
        <v>329</v>
      </c>
      <c r="F161" s="28">
        <v>71520</v>
      </c>
      <c r="G161" s="58" t="s">
        <v>50</v>
      </c>
      <c r="H161" s="59">
        <v>62948</v>
      </c>
      <c r="I161" s="60" t="s">
        <v>50</v>
      </c>
      <c r="J161" s="61">
        <v>162000</v>
      </c>
      <c r="K161" s="58" t="s">
        <v>48</v>
      </c>
      <c r="L161" s="59">
        <v>136500</v>
      </c>
      <c r="M161" s="62" t="s">
        <v>511</v>
      </c>
      <c r="N161" s="63">
        <v>77600</v>
      </c>
      <c r="O161" s="66" t="s">
        <v>345</v>
      </c>
      <c r="P161" s="67">
        <v>157000</v>
      </c>
      <c r="Q161" s="64" t="s">
        <v>438</v>
      </c>
      <c r="R161" s="65">
        <v>26309</v>
      </c>
    </row>
    <row r="162" spans="5:18" ht="20.25" thickBot="1" x14ac:dyDescent="0.3">
      <c r="E162" s="25" t="s">
        <v>358</v>
      </c>
      <c r="F162" s="26">
        <v>71520</v>
      </c>
      <c r="G162" s="56" t="s">
        <v>301</v>
      </c>
      <c r="H162" s="57">
        <v>62948</v>
      </c>
      <c r="I162" s="60" t="s">
        <v>84</v>
      </c>
      <c r="J162" s="61">
        <v>125200</v>
      </c>
      <c r="K162" s="56" t="s">
        <v>393</v>
      </c>
      <c r="L162" s="57">
        <v>136500</v>
      </c>
      <c r="M162" s="62" t="s">
        <v>449</v>
      </c>
      <c r="N162" s="63">
        <v>77600</v>
      </c>
      <c r="O162" s="66" t="s">
        <v>71</v>
      </c>
      <c r="P162" s="67">
        <v>157000</v>
      </c>
      <c r="Q162" s="64" t="s">
        <v>488</v>
      </c>
      <c r="R162" s="65">
        <v>26309</v>
      </c>
    </row>
    <row r="163" spans="5:18" ht="20.25" thickBot="1" x14ac:dyDescent="0.3">
      <c r="E163" s="27" t="s">
        <v>482</v>
      </c>
      <c r="F163" s="28">
        <v>56280</v>
      </c>
      <c r="G163" s="58" t="s">
        <v>488</v>
      </c>
      <c r="H163" s="59">
        <v>62948</v>
      </c>
      <c r="I163" s="60" t="s">
        <v>43</v>
      </c>
      <c r="J163" s="61">
        <v>125200</v>
      </c>
      <c r="K163" s="58" t="s">
        <v>50</v>
      </c>
      <c r="L163" s="59">
        <v>136500</v>
      </c>
      <c r="M163" s="62" t="s">
        <v>318</v>
      </c>
      <c r="N163" s="63">
        <v>77600</v>
      </c>
      <c r="O163" s="66" t="s">
        <v>301</v>
      </c>
      <c r="P163" s="67">
        <v>157000</v>
      </c>
      <c r="Q163" s="64" t="s">
        <v>400</v>
      </c>
      <c r="R163" s="65">
        <v>26309</v>
      </c>
    </row>
    <row r="164" spans="5:18" ht="20.25" thickBot="1" x14ac:dyDescent="0.3">
      <c r="E164" s="30" t="s">
        <v>315</v>
      </c>
      <c r="F164" s="26">
        <v>56280</v>
      </c>
      <c r="G164" s="56" t="s">
        <v>72</v>
      </c>
      <c r="H164" s="57">
        <v>62948</v>
      </c>
      <c r="I164" s="60" t="s">
        <v>71</v>
      </c>
      <c r="J164" s="61">
        <v>125200</v>
      </c>
      <c r="K164" s="56" t="s">
        <v>36</v>
      </c>
      <c r="L164" s="57">
        <v>136500</v>
      </c>
      <c r="M164" s="62" t="s">
        <v>386</v>
      </c>
      <c r="N164" s="63">
        <v>77600</v>
      </c>
      <c r="O164" s="66" t="s">
        <v>39</v>
      </c>
      <c r="P164" s="67">
        <v>157000</v>
      </c>
      <c r="Q164" s="64" t="s">
        <v>372</v>
      </c>
      <c r="R164" s="65">
        <v>26309</v>
      </c>
    </row>
    <row r="165" spans="5:18" ht="20.25" thickBot="1" x14ac:dyDescent="0.3">
      <c r="E165" s="27" t="s">
        <v>483</v>
      </c>
      <c r="F165" s="28">
        <v>56280</v>
      </c>
      <c r="G165" s="58" t="s">
        <v>417</v>
      </c>
      <c r="H165" s="59">
        <v>62948</v>
      </c>
      <c r="I165" s="60" t="s">
        <v>55</v>
      </c>
      <c r="J165" s="61">
        <v>125200</v>
      </c>
      <c r="K165" s="58" t="s">
        <v>42</v>
      </c>
      <c r="L165" s="59">
        <v>136500</v>
      </c>
      <c r="M165" s="62" t="s">
        <v>474</v>
      </c>
      <c r="N165" s="63">
        <v>54816</v>
      </c>
      <c r="O165" s="66" t="s">
        <v>38</v>
      </c>
      <c r="P165" s="67">
        <v>157000</v>
      </c>
      <c r="Q165" s="64" t="s">
        <v>464</v>
      </c>
      <c r="R165" s="65">
        <v>26309</v>
      </c>
    </row>
    <row r="166" spans="5:18" ht="20.25" thickBot="1" x14ac:dyDescent="0.3">
      <c r="E166" s="25" t="s">
        <v>484</v>
      </c>
      <c r="F166" s="26">
        <v>56280</v>
      </c>
      <c r="G166" s="56" t="s">
        <v>415</v>
      </c>
      <c r="H166" s="57">
        <v>62948</v>
      </c>
      <c r="I166" s="60" t="s">
        <v>62</v>
      </c>
      <c r="J166" s="61">
        <v>125200</v>
      </c>
      <c r="K166" s="56" t="s">
        <v>318</v>
      </c>
      <c r="L166" s="57">
        <v>136500</v>
      </c>
      <c r="M166" s="62" t="s">
        <v>306</v>
      </c>
      <c r="N166" s="63">
        <v>54816</v>
      </c>
      <c r="O166" s="66" t="s">
        <v>440</v>
      </c>
      <c r="P166" s="67">
        <v>109000</v>
      </c>
      <c r="Q166" s="64" t="s">
        <v>85</v>
      </c>
      <c r="R166" s="65">
        <v>26309</v>
      </c>
    </row>
    <row r="167" spans="5:18" ht="20.25" thickBot="1" x14ac:dyDescent="0.3">
      <c r="E167" s="27" t="s">
        <v>311</v>
      </c>
      <c r="F167" s="28">
        <v>56280</v>
      </c>
      <c r="G167" s="58" t="s">
        <v>58</v>
      </c>
      <c r="H167" s="59">
        <v>62948</v>
      </c>
      <c r="I167" s="60" t="s">
        <v>80</v>
      </c>
      <c r="J167" s="61">
        <v>104000</v>
      </c>
      <c r="K167" s="58" t="s">
        <v>477</v>
      </c>
      <c r="L167" s="59">
        <v>109000</v>
      </c>
      <c r="M167" s="62" t="s">
        <v>305</v>
      </c>
      <c r="N167" s="63">
        <v>54816</v>
      </c>
      <c r="O167" s="66" t="s">
        <v>363</v>
      </c>
      <c r="P167" s="67">
        <v>109000</v>
      </c>
      <c r="Q167" s="64" t="s">
        <v>473</v>
      </c>
      <c r="R167" s="65">
        <v>26309</v>
      </c>
    </row>
    <row r="168" spans="5:18" ht="20.25" thickBot="1" x14ac:dyDescent="0.3">
      <c r="E168" s="25" t="s">
        <v>343</v>
      </c>
      <c r="F168" s="26">
        <v>56280</v>
      </c>
      <c r="G168" s="56" t="s">
        <v>326</v>
      </c>
      <c r="H168" s="57">
        <v>46800</v>
      </c>
      <c r="I168" s="60" t="s">
        <v>417</v>
      </c>
      <c r="J168" s="61">
        <v>104000</v>
      </c>
      <c r="K168" s="56" t="s">
        <v>345</v>
      </c>
      <c r="L168" s="57">
        <v>109000</v>
      </c>
      <c r="M168" s="62" t="s">
        <v>512</v>
      </c>
      <c r="N168" s="63">
        <v>54816</v>
      </c>
      <c r="O168" s="66" t="s">
        <v>347</v>
      </c>
      <c r="P168" s="67">
        <v>109000</v>
      </c>
      <c r="Q168" s="64" t="s">
        <v>307</v>
      </c>
      <c r="R168" s="65">
        <v>26309</v>
      </c>
    </row>
    <row r="169" spans="5:18" ht="20.25" thickBot="1" x14ac:dyDescent="0.3">
      <c r="E169" s="27" t="s">
        <v>432</v>
      </c>
      <c r="F169" s="28">
        <v>56280</v>
      </c>
      <c r="G169" s="58" t="s">
        <v>408</v>
      </c>
      <c r="H169" s="59">
        <v>46800</v>
      </c>
      <c r="I169" s="60" t="s">
        <v>498</v>
      </c>
      <c r="J169" s="61">
        <v>104000</v>
      </c>
      <c r="K169" s="58" t="s">
        <v>408</v>
      </c>
      <c r="L169" s="59">
        <v>109000</v>
      </c>
      <c r="M169" s="62" t="s">
        <v>473</v>
      </c>
      <c r="N169" s="63">
        <v>54816</v>
      </c>
      <c r="O169" s="66" t="s">
        <v>476</v>
      </c>
      <c r="P169" s="67">
        <v>109000</v>
      </c>
      <c r="Q169" s="64" t="s">
        <v>528</v>
      </c>
      <c r="R169" s="65">
        <v>26309</v>
      </c>
    </row>
    <row r="170" spans="5:18" ht="20.25" thickBot="1" x14ac:dyDescent="0.3">
      <c r="E170" s="25" t="s">
        <v>84</v>
      </c>
      <c r="F170" s="26">
        <v>56280</v>
      </c>
      <c r="G170" s="56" t="s">
        <v>45</v>
      </c>
      <c r="H170" s="57">
        <v>46800</v>
      </c>
      <c r="I170" s="60" t="s">
        <v>504</v>
      </c>
      <c r="J170" s="61">
        <v>78375</v>
      </c>
      <c r="K170" s="56" t="s">
        <v>397</v>
      </c>
      <c r="L170" s="57">
        <v>92250</v>
      </c>
      <c r="M170" s="62" t="s">
        <v>329</v>
      </c>
      <c r="N170" s="63">
        <v>45600</v>
      </c>
      <c r="O170" s="66" t="s">
        <v>319</v>
      </c>
      <c r="P170" s="67">
        <v>109000</v>
      </c>
      <c r="Q170" s="64" t="s">
        <v>529</v>
      </c>
      <c r="R170" s="65">
        <v>18200</v>
      </c>
    </row>
    <row r="171" spans="5:18" ht="20.25" thickBot="1" x14ac:dyDescent="0.3">
      <c r="E171" s="29" t="s">
        <v>485</v>
      </c>
      <c r="F171" s="28">
        <v>41760</v>
      </c>
      <c r="G171" s="58" t="s">
        <v>455</v>
      </c>
      <c r="H171" s="59">
        <v>46800</v>
      </c>
      <c r="I171" s="60" t="s">
        <v>308</v>
      </c>
      <c r="J171" s="61">
        <v>78375</v>
      </c>
      <c r="K171" s="58" t="s">
        <v>347</v>
      </c>
      <c r="L171" s="59">
        <v>92250</v>
      </c>
      <c r="M171" s="62" t="s">
        <v>358</v>
      </c>
      <c r="N171" s="63">
        <v>45600</v>
      </c>
      <c r="O171" s="66" t="s">
        <v>50</v>
      </c>
      <c r="P171" s="67">
        <v>90000</v>
      </c>
      <c r="Q171" s="64" t="s">
        <v>386</v>
      </c>
      <c r="R171" s="65">
        <v>18200</v>
      </c>
    </row>
    <row r="172" spans="5:18" ht="20.25" thickBot="1" x14ac:dyDescent="0.3">
      <c r="E172" s="25" t="s">
        <v>439</v>
      </c>
      <c r="F172" s="26">
        <v>41760</v>
      </c>
      <c r="G172" s="56" t="s">
        <v>311</v>
      </c>
      <c r="H172" s="57">
        <v>46800</v>
      </c>
      <c r="I172" s="60" t="s">
        <v>420</v>
      </c>
      <c r="J172" s="61">
        <v>78375</v>
      </c>
      <c r="K172" s="56" t="s">
        <v>49</v>
      </c>
      <c r="L172" s="57">
        <v>92250</v>
      </c>
      <c r="M172" s="62" t="s">
        <v>505</v>
      </c>
      <c r="N172" s="63">
        <v>45600</v>
      </c>
      <c r="O172" s="66" t="s">
        <v>80</v>
      </c>
      <c r="P172" s="67">
        <v>90000</v>
      </c>
      <c r="Q172" s="64" t="s">
        <v>456</v>
      </c>
      <c r="R172" s="65">
        <v>18200</v>
      </c>
    </row>
    <row r="173" spans="5:18" ht="39.75" thickBot="1" x14ac:dyDescent="0.3">
      <c r="E173" s="27" t="s">
        <v>52</v>
      </c>
      <c r="F173" s="28">
        <v>41760</v>
      </c>
      <c r="G173" s="58" t="s">
        <v>346</v>
      </c>
      <c r="H173" s="59">
        <v>46800</v>
      </c>
      <c r="I173" s="60" t="s">
        <v>326</v>
      </c>
      <c r="J173" s="61">
        <v>78375</v>
      </c>
      <c r="K173" s="58" t="s">
        <v>40</v>
      </c>
      <c r="L173" s="59">
        <v>92250</v>
      </c>
      <c r="M173" s="62" t="s">
        <v>439</v>
      </c>
      <c r="N173" s="63">
        <v>31776</v>
      </c>
      <c r="O173" s="66" t="s">
        <v>312</v>
      </c>
      <c r="P173" s="67">
        <v>90000</v>
      </c>
      <c r="Q173" s="64" t="s">
        <v>491</v>
      </c>
      <c r="R173" s="65">
        <v>18200</v>
      </c>
    </row>
    <row r="174" spans="5:18" ht="20.25" thickBot="1" x14ac:dyDescent="0.3">
      <c r="E174" s="25" t="s">
        <v>369</v>
      </c>
      <c r="F174" s="26">
        <v>41760</v>
      </c>
      <c r="G174" s="56" t="s">
        <v>38</v>
      </c>
      <c r="H174" s="57">
        <v>34080</v>
      </c>
      <c r="I174" s="60" t="s">
        <v>63</v>
      </c>
      <c r="J174" s="61">
        <v>78375</v>
      </c>
      <c r="K174" s="56" t="s">
        <v>57</v>
      </c>
      <c r="L174" s="57">
        <v>78000</v>
      </c>
      <c r="M174" s="62" t="s">
        <v>84</v>
      </c>
      <c r="N174" s="63">
        <v>31776</v>
      </c>
      <c r="O174" s="66" t="s">
        <v>36</v>
      </c>
      <c r="P174" s="67">
        <v>78000</v>
      </c>
      <c r="Q174" s="64" t="s">
        <v>530</v>
      </c>
      <c r="R174" s="65">
        <v>0</v>
      </c>
    </row>
    <row r="175" spans="5:18" ht="20.25" thickBot="1" x14ac:dyDescent="0.3">
      <c r="E175" s="29" t="s">
        <v>304</v>
      </c>
      <c r="F175" s="28">
        <v>41760</v>
      </c>
      <c r="G175" s="58" t="s">
        <v>482</v>
      </c>
      <c r="H175" s="59">
        <v>34080</v>
      </c>
      <c r="I175" s="60" t="s">
        <v>69</v>
      </c>
      <c r="J175" s="61">
        <v>78375</v>
      </c>
      <c r="K175" s="58" t="s">
        <v>72</v>
      </c>
      <c r="L175" s="59">
        <v>78000</v>
      </c>
      <c r="M175" s="62" t="s">
        <v>322</v>
      </c>
      <c r="N175" s="63">
        <v>31776</v>
      </c>
      <c r="O175" s="66" t="s">
        <v>479</v>
      </c>
      <c r="P175" s="67">
        <v>78000</v>
      </c>
      <c r="Q175" s="64" t="s">
        <v>531</v>
      </c>
      <c r="R175" s="65">
        <v>13070</v>
      </c>
    </row>
    <row r="176" spans="5:18" ht="20.25" thickBot="1" x14ac:dyDescent="0.3">
      <c r="E176" s="25" t="s">
        <v>486</v>
      </c>
      <c r="F176" s="26">
        <v>31264</v>
      </c>
      <c r="G176" s="56" t="s">
        <v>498</v>
      </c>
      <c r="H176" s="57">
        <v>34080</v>
      </c>
      <c r="I176" s="60" t="s">
        <v>64</v>
      </c>
      <c r="J176" s="61">
        <v>78375</v>
      </c>
      <c r="K176" s="56" t="s">
        <v>45</v>
      </c>
      <c r="L176" s="57">
        <v>78000</v>
      </c>
      <c r="M176" s="62" t="s">
        <v>513</v>
      </c>
      <c r="N176" s="63">
        <v>31776</v>
      </c>
      <c r="O176" s="66" t="s">
        <v>323</v>
      </c>
      <c r="P176" s="67">
        <v>78000</v>
      </c>
      <c r="Q176" s="64" t="s">
        <v>70</v>
      </c>
      <c r="R176" s="65">
        <v>13070</v>
      </c>
    </row>
    <row r="177" spans="5:18" ht="20.25" thickBot="1" x14ac:dyDescent="0.3">
      <c r="E177" s="27" t="s">
        <v>82</v>
      </c>
      <c r="F177" s="28">
        <v>31264</v>
      </c>
      <c r="G177" s="58" t="s">
        <v>458</v>
      </c>
      <c r="H177" s="59">
        <v>34080</v>
      </c>
      <c r="I177" s="60" t="s">
        <v>72</v>
      </c>
      <c r="J177" s="61">
        <v>78375</v>
      </c>
      <c r="K177" s="58" t="s">
        <v>392</v>
      </c>
      <c r="L177" s="59">
        <v>70000</v>
      </c>
      <c r="M177" s="62" t="s">
        <v>384</v>
      </c>
      <c r="N177" s="63">
        <v>31776</v>
      </c>
      <c r="O177" s="66" t="s">
        <v>383</v>
      </c>
      <c r="P177" s="67">
        <v>66000</v>
      </c>
      <c r="Q177" s="64" t="s">
        <v>449</v>
      </c>
      <c r="R177" s="65">
        <v>13070</v>
      </c>
    </row>
    <row r="178" spans="5:18" ht="20.25" thickBot="1" x14ac:dyDescent="0.3">
      <c r="E178" s="25" t="s">
        <v>458</v>
      </c>
      <c r="F178" s="26">
        <v>31264</v>
      </c>
      <c r="G178" s="56" t="s">
        <v>440</v>
      </c>
      <c r="H178" s="57">
        <v>34080</v>
      </c>
      <c r="I178" s="60" t="s">
        <v>477</v>
      </c>
      <c r="J178" s="61">
        <v>57000</v>
      </c>
      <c r="K178" s="56" t="s">
        <v>476</v>
      </c>
      <c r="L178" s="57">
        <v>64000</v>
      </c>
      <c r="M178" s="62" t="s">
        <v>343</v>
      </c>
      <c r="N178" s="63">
        <v>31776</v>
      </c>
      <c r="O178" s="66" t="s">
        <v>79</v>
      </c>
      <c r="P178" s="67">
        <v>66000</v>
      </c>
      <c r="Q178" s="64" t="s">
        <v>302</v>
      </c>
      <c r="R178" s="65">
        <v>13070</v>
      </c>
    </row>
    <row r="179" spans="5:18" ht="20.25" thickBot="1" x14ac:dyDescent="0.3">
      <c r="E179" s="29" t="s">
        <v>43</v>
      </c>
      <c r="F179" s="28">
        <v>31264</v>
      </c>
      <c r="G179" s="58" t="s">
        <v>51</v>
      </c>
      <c r="H179" s="59">
        <v>34080</v>
      </c>
      <c r="I179" s="60" t="s">
        <v>65</v>
      </c>
      <c r="J179" s="61">
        <v>57000</v>
      </c>
      <c r="K179" s="58" t="s">
        <v>80</v>
      </c>
      <c r="L179" s="59">
        <v>64000</v>
      </c>
      <c r="M179" s="62" t="s">
        <v>70</v>
      </c>
      <c r="N179" s="63">
        <v>31776</v>
      </c>
      <c r="O179" s="66" t="s">
        <v>377</v>
      </c>
      <c r="P179" s="67">
        <v>66000</v>
      </c>
      <c r="Q179" s="64" t="s">
        <v>338</v>
      </c>
      <c r="R179" s="65">
        <v>13070</v>
      </c>
    </row>
    <row r="180" spans="5:18" ht="33.75" thickBot="1" x14ac:dyDescent="0.3">
      <c r="E180" s="25" t="s">
        <v>487</v>
      </c>
      <c r="F180" s="26">
        <v>31264</v>
      </c>
      <c r="G180" s="56" t="s">
        <v>489</v>
      </c>
      <c r="H180" s="57">
        <v>34080</v>
      </c>
      <c r="I180" s="60" t="s">
        <v>393</v>
      </c>
      <c r="J180" s="61">
        <v>57000</v>
      </c>
      <c r="K180" s="56" t="s">
        <v>312</v>
      </c>
      <c r="L180" s="57">
        <v>57000</v>
      </c>
      <c r="M180" s="62" t="s">
        <v>506</v>
      </c>
      <c r="N180" s="63">
        <v>31776</v>
      </c>
      <c r="O180" s="66" t="s">
        <v>330</v>
      </c>
      <c r="P180" s="67">
        <v>58000</v>
      </c>
      <c r="Q180" s="64" t="s">
        <v>52</v>
      </c>
      <c r="R180" s="65">
        <v>13070</v>
      </c>
    </row>
    <row r="181" spans="5:18" ht="20.25" thickBot="1" x14ac:dyDescent="0.3">
      <c r="E181" s="27" t="s">
        <v>346</v>
      </c>
      <c r="F181" s="28">
        <v>31264</v>
      </c>
      <c r="G181" s="58" t="s">
        <v>499</v>
      </c>
      <c r="H181" s="59">
        <v>24608</v>
      </c>
      <c r="I181" s="60" t="s">
        <v>312</v>
      </c>
      <c r="J181" s="61">
        <v>49250</v>
      </c>
      <c r="K181" s="58" t="s">
        <v>320</v>
      </c>
      <c r="L181" s="59">
        <v>57000</v>
      </c>
      <c r="M181" s="62" t="s">
        <v>514</v>
      </c>
      <c r="N181" s="63">
        <v>31776</v>
      </c>
      <c r="O181" s="66" t="s">
        <v>518</v>
      </c>
      <c r="P181" s="67">
        <v>0</v>
      </c>
      <c r="Q181" s="64" t="s">
        <v>83</v>
      </c>
      <c r="R181" s="65">
        <v>13070</v>
      </c>
    </row>
    <row r="182" spans="5:18" ht="29.25" thickBot="1" x14ac:dyDescent="0.3">
      <c r="E182" s="25" t="s">
        <v>488</v>
      </c>
      <c r="F182" s="26">
        <v>23739</v>
      </c>
      <c r="G182" s="56" t="s">
        <v>434</v>
      </c>
      <c r="H182" s="57">
        <v>24608</v>
      </c>
      <c r="I182" s="60" t="s">
        <v>54</v>
      </c>
      <c r="J182" s="61">
        <v>49250</v>
      </c>
      <c r="K182" s="56" t="s">
        <v>370</v>
      </c>
      <c r="L182" s="57">
        <v>54000</v>
      </c>
      <c r="M182" s="62" t="s">
        <v>489</v>
      </c>
      <c r="N182" s="63">
        <v>31776</v>
      </c>
      <c r="O182" s="66" t="s">
        <v>59</v>
      </c>
      <c r="P182" s="67">
        <v>56000</v>
      </c>
      <c r="Q182" s="64" t="s">
        <v>532</v>
      </c>
      <c r="R182" s="65">
        <v>13070</v>
      </c>
    </row>
    <row r="183" spans="5:18" ht="29.25" thickBot="1" x14ac:dyDescent="0.3">
      <c r="E183" s="27" t="s">
        <v>489</v>
      </c>
      <c r="F183" s="28">
        <v>23739</v>
      </c>
      <c r="G183" s="58" t="s">
        <v>385</v>
      </c>
      <c r="H183" s="59">
        <v>24608</v>
      </c>
      <c r="I183" s="60" t="s">
        <v>334</v>
      </c>
      <c r="J183" s="61">
        <v>49250</v>
      </c>
      <c r="K183" s="58" t="s">
        <v>310</v>
      </c>
      <c r="L183" s="59">
        <v>51500</v>
      </c>
      <c r="M183" s="62" t="s">
        <v>422</v>
      </c>
      <c r="N183" s="63">
        <v>31776</v>
      </c>
      <c r="O183" s="66" t="s">
        <v>66</v>
      </c>
      <c r="P183" s="67">
        <v>54000</v>
      </c>
      <c r="Q183" s="64" t="s">
        <v>533</v>
      </c>
      <c r="R183" s="65">
        <v>9709</v>
      </c>
    </row>
    <row r="184" spans="5:18" ht="20.25" thickBot="1" x14ac:dyDescent="0.3">
      <c r="E184" s="25" t="s">
        <v>490</v>
      </c>
      <c r="F184" s="26">
        <v>23739</v>
      </c>
      <c r="G184" s="56" t="s">
        <v>492</v>
      </c>
      <c r="H184" s="57">
        <v>24608</v>
      </c>
      <c r="I184" s="60" t="s">
        <v>381</v>
      </c>
      <c r="J184" s="61">
        <v>49250</v>
      </c>
      <c r="K184" s="56" t="s">
        <v>66</v>
      </c>
      <c r="L184" s="57">
        <v>51500</v>
      </c>
      <c r="M184" s="62" t="s">
        <v>515</v>
      </c>
      <c r="N184" s="63">
        <v>31776</v>
      </c>
      <c r="Q184" s="64" t="s">
        <v>534</v>
      </c>
      <c r="R184" s="65">
        <v>9709</v>
      </c>
    </row>
    <row r="185" spans="5:18" ht="20.25" thickBot="1" x14ac:dyDescent="0.3">
      <c r="E185" s="29" t="s">
        <v>79</v>
      </c>
      <c r="F185" s="28">
        <v>23739</v>
      </c>
      <c r="G185" s="58" t="s">
        <v>84</v>
      </c>
      <c r="H185" s="59">
        <v>24608</v>
      </c>
      <c r="I185" s="60" t="s">
        <v>440</v>
      </c>
      <c r="J185" s="61">
        <v>45000</v>
      </c>
      <c r="M185" s="62" t="s">
        <v>73</v>
      </c>
      <c r="N185" s="63">
        <v>22992</v>
      </c>
      <c r="Q185" s="64" t="s">
        <v>76</v>
      </c>
      <c r="R185" s="65">
        <v>9709</v>
      </c>
    </row>
    <row r="186" spans="5:18" ht="20.25" thickBot="1" x14ac:dyDescent="0.3">
      <c r="E186" s="25" t="s">
        <v>70</v>
      </c>
      <c r="F186" s="26">
        <v>23739</v>
      </c>
      <c r="G186" s="56" t="s">
        <v>500</v>
      </c>
      <c r="H186" s="57">
        <v>24608</v>
      </c>
      <c r="I186" s="60" t="s">
        <v>330</v>
      </c>
      <c r="J186" s="61">
        <v>45000</v>
      </c>
      <c r="M186" s="62" t="s">
        <v>455</v>
      </c>
      <c r="N186" s="63">
        <v>22992</v>
      </c>
      <c r="Q186" s="64" t="s">
        <v>385</v>
      </c>
      <c r="R186" s="65">
        <v>9709</v>
      </c>
    </row>
    <row r="187" spans="5:18" ht="20.25" thickBot="1" x14ac:dyDescent="0.3">
      <c r="E187" s="29" t="s">
        <v>320</v>
      </c>
      <c r="F187" s="28">
        <v>23739</v>
      </c>
      <c r="G187" s="58" t="s">
        <v>46</v>
      </c>
      <c r="H187" s="59">
        <v>22272</v>
      </c>
      <c r="I187" s="60" t="s">
        <v>345</v>
      </c>
      <c r="J187" s="61">
        <v>45000</v>
      </c>
      <c r="M187" s="62" t="s">
        <v>516</v>
      </c>
      <c r="N187" s="63">
        <v>22992</v>
      </c>
      <c r="Q187" s="64" t="s">
        <v>535</v>
      </c>
      <c r="R187" s="65">
        <v>9709</v>
      </c>
    </row>
    <row r="188" spans="5:18" ht="20.25" thickBot="1" x14ac:dyDescent="0.3">
      <c r="E188" s="25" t="s">
        <v>462</v>
      </c>
      <c r="F188" s="26">
        <v>23739</v>
      </c>
      <c r="G188" s="56" t="s">
        <v>497</v>
      </c>
      <c r="H188" s="57">
        <v>22272</v>
      </c>
      <c r="I188" s="60" t="s">
        <v>320</v>
      </c>
      <c r="J188" s="61">
        <v>42000</v>
      </c>
      <c r="M188" s="62" t="s">
        <v>500</v>
      </c>
      <c r="N188" s="63">
        <v>22992</v>
      </c>
      <c r="Q188" s="64" t="s">
        <v>483</v>
      </c>
      <c r="R188" s="65">
        <v>9709</v>
      </c>
    </row>
    <row r="189" spans="5:18" ht="20.25" thickBot="1" x14ac:dyDescent="0.3">
      <c r="E189" s="29" t="s">
        <v>60</v>
      </c>
      <c r="F189" s="28">
        <v>22176</v>
      </c>
      <c r="G189" s="58" t="s">
        <v>351</v>
      </c>
      <c r="H189" s="59">
        <v>22272</v>
      </c>
      <c r="I189" s="60" t="s">
        <v>311</v>
      </c>
      <c r="J189" s="61">
        <v>42000</v>
      </c>
      <c r="M189" s="62" t="s">
        <v>485</v>
      </c>
      <c r="N189" s="63">
        <v>22176</v>
      </c>
      <c r="Q189" s="64" t="s">
        <v>517</v>
      </c>
      <c r="R189" s="65">
        <v>9709</v>
      </c>
    </row>
    <row r="190" spans="5:18" ht="20.25" thickBot="1" x14ac:dyDescent="0.3">
      <c r="E190" s="25" t="s">
        <v>491</v>
      </c>
      <c r="F190" s="26">
        <v>22176</v>
      </c>
      <c r="G190" s="56" t="s">
        <v>302</v>
      </c>
      <c r="H190" s="57">
        <v>22272</v>
      </c>
      <c r="I190" s="60" t="s">
        <v>51</v>
      </c>
      <c r="J190" s="61">
        <v>42000</v>
      </c>
      <c r="M190" s="62" t="s">
        <v>372</v>
      </c>
      <c r="N190" s="63">
        <v>22176</v>
      </c>
      <c r="Q190" s="64" t="s">
        <v>490</v>
      </c>
      <c r="R190" s="65">
        <v>9120</v>
      </c>
    </row>
    <row r="191" spans="5:18" ht="20.25" thickBot="1" x14ac:dyDescent="0.3">
      <c r="E191" s="27" t="s">
        <v>370</v>
      </c>
      <c r="F191" s="28">
        <v>22176</v>
      </c>
      <c r="G191" s="58" t="s">
        <v>491</v>
      </c>
      <c r="H191" s="59">
        <v>22272</v>
      </c>
      <c r="I191" s="60" t="s">
        <v>57</v>
      </c>
      <c r="J191" s="61">
        <v>39750</v>
      </c>
      <c r="M191" s="62" t="s">
        <v>502</v>
      </c>
      <c r="N191" s="63">
        <v>22176</v>
      </c>
      <c r="Q191" s="64" t="s">
        <v>395</v>
      </c>
      <c r="R191" s="65">
        <v>9120</v>
      </c>
    </row>
    <row r="192" spans="5:18" ht="20.25" thickBot="1" x14ac:dyDescent="0.3">
      <c r="E192" s="25" t="s">
        <v>492</v>
      </c>
      <c r="F192" s="26">
        <v>21504</v>
      </c>
      <c r="G192" s="56" t="s">
        <v>501</v>
      </c>
      <c r="H192" s="57">
        <v>22272</v>
      </c>
      <c r="I192" s="60" t="s">
        <v>45</v>
      </c>
      <c r="J192" s="61">
        <v>39750</v>
      </c>
      <c r="M192" s="62" t="s">
        <v>408</v>
      </c>
      <c r="N192" s="63">
        <v>21792</v>
      </c>
      <c r="Q192" s="64" t="s">
        <v>375</v>
      </c>
      <c r="R192" s="65">
        <v>9120</v>
      </c>
    </row>
    <row r="193" spans="5:18" ht="20.25" thickBot="1" x14ac:dyDescent="0.3">
      <c r="E193" s="27" t="s">
        <v>400</v>
      </c>
      <c r="F193" s="28">
        <v>21504</v>
      </c>
      <c r="G193" s="58" t="s">
        <v>502</v>
      </c>
      <c r="H193" s="59">
        <v>21312</v>
      </c>
      <c r="I193" s="60" t="s">
        <v>505</v>
      </c>
      <c r="J193" s="61">
        <v>38250</v>
      </c>
      <c r="M193" s="62" t="s">
        <v>366</v>
      </c>
      <c r="N193" s="63">
        <v>21504</v>
      </c>
      <c r="Q193" s="64" t="s">
        <v>536</v>
      </c>
      <c r="R193" s="65">
        <v>9120</v>
      </c>
    </row>
    <row r="194" spans="5:18" ht="20.25" thickBot="1" x14ac:dyDescent="0.3">
      <c r="E194" s="25" t="s">
        <v>309</v>
      </c>
      <c r="F194" s="26">
        <v>21504</v>
      </c>
      <c r="G194" s="56" t="s">
        <v>503</v>
      </c>
      <c r="H194" s="57">
        <v>21312</v>
      </c>
      <c r="I194" s="60" t="s">
        <v>506</v>
      </c>
      <c r="J194" s="61">
        <v>38250</v>
      </c>
      <c r="M194" s="62" t="s">
        <v>82</v>
      </c>
      <c r="N194" s="63">
        <v>21504</v>
      </c>
      <c r="Q194" s="64" t="s">
        <v>322</v>
      </c>
      <c r="R194" s="65">
        <v>8880</v>
      </c>
    </row>
    <row r="195" spans="5:18" ht="20.25" thickBot="1" x14ac:dyDescent="0.3">
      <c r="E195" s="29" t="s">
        <v>417</v>
      </c>
      <c r="F195" s="28">
        <v>21504</v>
      </c>
      <c r="G195" s="58" t="s">
        <v>487</v>
      </c>
      <c r="H195" s="59">
        <v>21312</v>
      </c>
      <c r="I195" s="60" t="s">
        <v>453</v>
      </c>
      <c r="J195" s="61">
        <v>38250</v>
      </c>
      <c r="M195" s="62" t="s">
        <v>54</v>
      </c>
      <c r="N195" s="63">
        <v>21216</v>
      </c>
      <c r="Q195" s="64" t="s">
        <v>439</v>
      </c>
      <c r="R195" s="65">
        <v>8880</v>
      </c>
    </row>
    <row r="196" spans="5:18" ht="20.25" thickBot="1" x14ac:dyDescent="0.3">
      <c r="E196" s="25" t="s">
        <v>302</v>
      </c>
      <c r="F196" s="26">
        <v>21024</v>
      </c>
      <c r="G196" s="56" t="s">
        <v>345</v>
      </c>
      <c r="H196" s="57">
        <v>21312</v>
      </c>
      <c r="I196" s="60" t="s">
        <v>47</v>
      </c>
      <c r="J196" s="61">
        <v>38250</v>
      </c>
      <c r="M196" s="62" t="s">
        <v>495</v>
      </c>
      <c r="N196" s="63">
        <v>20832</v>
      </c>
      <c r="Q196" s="64" t="s">
        <v>427</v>
      </c>
      <c r="R196" s="65">
        <v>8760</v>
      </c>
    </row>
    <row r="197" spans="5:18" ht="20.25" thickBot="1" x14ac:dyDescent="0.3">
      <c r="E197" s="27" t="s">
        <v>461</v>
      </c>
      <c r="F197" s="28">
        <v>20832</v>
      </c>
      <c r="G197" s="58" t="s">
        <v>412</v>
      </c>
      <c r="H197" s="59">
        <v>20736</v>
      </c>
      <c r="I197" s="60" t="s">
        <v>339</v>
      </c>
      <c r="J197" s="61">
        <v>37000</v>
      </c>
      <c r="M197" s="62" t="s">
        <v>346</v>
      </c>
      <c r="N197" s="63">
        <v>20832</v>
      </c>
      <c r="Q197" s="64" t="s">
        <v>537</v>
      </c>
      <c r="R197" s="65">
        <v>8680</v>
      </c>
    </row>
    <row r="198" spans="5:18" ht="20.25" thickBot="1" x14ac:dyDescent="0.3">
      <c r="E198" s="30" t="s">
        <v>408</v>
      </c>
      <c r="F198" s="26">
        <v>20352</v>
      </c>
      <c r="G198" s="56" t="s">
        <v>82</v>
      </c>
      <c r="H198" s="57">
        <v>20736</v>
      </c>
      <c r="I198" s="60" t="s">
        <v>507</v>
      </c>
      <c r="J198" s="61">
        <v>37000</v>
      </c>
      <c r="M198" s="62" t="s">
        <v>403</v>
      </c>
      <c r="N198" s="63">
        <v>20832</v>
      </c>
      <c r="Q198" s="64" t="s">
        <v>493</v>
      </c>
      <c r="R198" s="65">
        <v>8600</v>
      </c>
    </row>
    <row r="199" spans="5:18" ht="20.25" thickBot="1" x14ac:dyDescent="0.3">
      <c r="E199" s="27" t="s">
        <v>493</v>
      </c>
      <c r="F199" s="28">
        <v>20352</v>
      </c>
      <c r="G199" s="58" t="s">
        <v>49</v>
      </c>
      <c r="H199" s="59">
        <v>20352</v>
      </c>
      <c r="I199" s="60" t="s">
        <v>485</v>
      </c>
      <c r="J199" s="61">
        <v>37000</v>
      </c>
      <c r="M199" s="62" t="s">
        <v>517</v>
      </c>
      <c r="N199" s="63">
        <v>20448</v>
      </c>
      <c r="Q199" s="64" t="s">
        <v>409</v>
      </c>
      <c r="R199" s="65">
        <v>8500</v>
      </c>
    </row>
    <row r="200" spans="5:18" ht="20.25" thickBot="1" x14ac:dyDescent="0.3">
      <c r="E200" s="25" t="s">
        <v>494</v>
      </c>
      <c r="F200" s="26">
        <v>20352</v>
      </c>
      <c r="G200" s="56" t="s">
        <v>403</v>
      </c>
      <c r="H200" s="57">
        <v>20352</v>
      </c>
      <c r="I200" s="60" t="s">
        <v>479</v>
      </c>
      <c r="J200" s="61">
        <v>35500</v>
      </c>
      <c r="M200" s="62" t="s">
        <v>351</v>
      </c>
      <c r="N200" s="63">
        <v>20256</v>
      </c>
      <c r="Q200" s="64" t="s">
        <v>73</v>
      </c>
      <c r="R200" s="65">
        <v>8500</v>
      </c>
    </row>
    <row r="201" spans="5:18" ht="39.75" thickBot="1" x14ac:dyDescent="0.3">
      <c r="E201" s="29" t="s">
        <v>45</v>
      </c>
      <c r="F201" s="28">
        <v>20352</v>
      </c>
      <c r="G201" s="58" t="s">
        <v>429</v>
      </c>
      <c r="H201" s="59">
        <v>19872</v>
      </c>
      <c r="I201" s="60" t="s">
        <v>415</v>
      </c>
      <c r="J201" s="61">
        <v>35500</v>
      </c>
      <c r="Q201" s="64" t="s">
        <v>489</v>
      </c>
      <c r="R201" s="65">
        <v>8400</v>
      </c>
    </row>
    <row r="202" spans="5:18" ht="17.25" thickBot="1" x14ac:dyDescent="0.3">
      <c r="E202" s="25" t="s">
        <v>449</v>
      </c>
      <c r="F202" s="26">
        <v>19872</v>
      </c>
      <c r="G202" s="56" t="s">
        <v>322</v>
      </c>
      <c r="H202" s="57">
        <v>19872</v>
      </c>
      <c r="I202" s="60" t="s">
        <v>374</v>
      </c>
      <c r="J202" s="61">
        <v>35500</v>
      </c>
    </row>
    <row r="203" spans="5:18" ht="17.25" thickBot="1" x14ac:dyDescent="0.3">
      <c r="E203" s="27" t="s">
        <v>495</v>
      </c>
      <c r="F203" s="28">
        <v>19392</v>
      </c>
      <c r="G203" s="58" t="s">
        <v>420</v>
      </c>
      <c r="H203" s="59">
        <v>19872</v>
      </c>
      <c r="I203" s="60" t="s">
        <v>347</v>
      </c>
      <c r="J203" s="61">
        <v>34375</v>
      </c>
    </row>
    <row r="204" spans="5:18" ht="17.25" thickBot="1" x14ac:dyDescent="0.3">
      <c r="E204" s="30" t="s">
        <v>404</v>
      </c>
      <c r="F204" s="26">
        <v>19392</v>
      </c>
      <c r="G204" s="56" t="s">
        <v>461</v>
      </c>
      <c r="H204" s="57">
        <v>19488</v>
      </c>
      <c r="I204" s="60" t="s">
        <v>367</v>
      </c>
      <c r="J204" s="61">
        <v>34375</v>
      </c>
    </row>
    <row r="205" spans="5:18" ht="17.25" thickBot="1" x14ac:dyDescent="0.3">
      <c r="E205" s="27" t="s">
        <v>374</v>
      </c>
      <c r="F205" s="28">
        <v>19392</v>
      </c>
      <c r="G205" s="58" t="s">
        <v>81</v>
      </c>
      <c r="H205" s="59">
        <v>19296</v>
      </c>
      <c r="I205" s="60" t="s">
        <v>363</v>
      </c>
      <c r="J205" s="61">
        <v>34000</v>
      </c>
    </row>
    <row r="206" spans="5:18" ht="17.25" thickBot="1" x14ac:dyDescent="0.3">
      <c r="E206" s="25" t="s">
        <v>496</v>
      </c>
      <c r="F206" s="26">
        <v>19392</v>
      </c>
      <c r="G206" s="56" t="s">
        <v>496</v>
      </c>
      <c r="H206" s="57">
        <v>19104</v>
      </c>
      <c r="I206" s="60" t="s">
        <v>370</v>
      </c>
      <c r="J206" s="61">
        <v>33625</v>
      </c>
    </row>
    <row r="207" spans="5:18" x14ac:dyDescent="0.25">
      <c r="E207" s="27" t="s">
        <v>497</v>
      </c>
      <c r="F207" s="28">
        <v>18912</v>
      </c>
      <c r="I207" s="60" t="s">
        <v>318</v>
      </c>
      <c r="J207" s="61">
        <v>33625</v>
      </c>
    </row>
    <row r="208" spans="5:18" x14ac:dyDescent="0.25">
      <c r="I208" s="60" t="s">
        <v>305</v>
      </c>
      <c r="J208" s="61">
        <v>33125</v>
      </c>
    </row>
    <row r="209" spans="9:10" x14ac:dyDescent="0.25">
      <c r="I209" s="60" t="s">
        <v>351</v>
      </c>
      <c r="J209" s="61">
        <v>33125</v>
      </c>
    </row>
    <row r="210" spans="9:10" x14ac:dyDescent="0.25">
      <c r="I210" s="60" t="s">
        <v>366</v>
      </c>
      <c r="J210" s="61">
        <v>32750</v>
      </c>
    </row>
    <row r="211" spans="9:10" x14ac:dyDescent="0.25">
      <c r="I211" s="60" t="s">
        <v>392</v>
      </c>
      <c r="J211" s="61">
        <v>32250</v>
      </c>
    </row>
    <row r="212" spans="9:10" x14ac:dyDescent="0.25">
      <c r="I212" s="60" t="s">
        <v>319</v>
      </c>
      <c r="J212" s="61">
        <v>32250</v>
      </c>
    </row>
    <row r="213" spans="9:10" x14ac:dyDescent="0.25">
      <c r="I213" s="60" t="s">
        <v>501</v>
      </c>
      <c r="J213" s="61">
        <v>32250</v>
      </c>
    </row>
  </sheetData>
  <sortState xmlns:xlrd2="http://schemas.microsoft.com/office/spreadsheetml/2017/richdata2" ref="A3:AX214">
    <sortCondition descending="1" ref="D1:D214"/>
  </sortState>
  <phoneticPr fontId="2" type="noConversion"/>
  <hyperlinks>
    <hyperlink ref="E141" r:id="rId1" tooltip="Sahith Theegala PGA Tour profile and stats" display="https://thegolfnewsnet.com/profile/sahith-theegala-profile/" xr:uid="{C1120096-F6E1-49EF-9166-41609ED0A40F}"/>
    <hyperlink ref="E144" r:id="rId2" tooltip="Tony Finau PGA Tour profile and stats" display="https://thegolfnewsnet.com/profile/tony-finau-profile/" xr:uid="{98C86720-2032-44EF-810E-7AC6D8DB2F56}"/>
    <hyperlink ref="E147" r:id="rId3" tooltip="Keith Mitchell PGA Tour profile and stats" display="https://thegolfnewsnet.com/profile/keith-mitchell-profile/" xr:uid="{13F084A1-5594-4EBC-BE1A-1F87AB388FF3}"/>
    <hyperlink ref="E148" r:id="rId4" tooltip="Hideki Matsuyama PGA Tour profile and stats" display="https://thegolfnewsnet.com/profile/hideki-matsuyama-profile/" xr:uid="{0ACD9E88-1D1C-4CCC-9600-B17503A70B7E}"/>
    <hyperlink ref="E156" r:id="rId5" tooltip="Cameron Young PGA Tour profile and stats" display="https://thegolfnewsnet.com/profile/cameron-young-profile/" xr:uid="{B4E6ACB7-6359-4717-84B0-8DD187F22E98}"/>
    <hyperlink ref="E158" r:id="rId6" tooltip="Harris English PGA Tour profile and stats" display="https://thegolfnewsnet.com/profile/harris-english-profile/" xr:uid="{02AABA2B-F276-4F2F-B6A0-88C54EFE8FB6}"/>
    <hyperlink ref="E164" r:id="rId7" tooltip="Adam Scott PGA Tour profile and stats" display="https://thegolfnewsnet.com/profile/adam-scott-profile/" xr:uid="{73E18D8C-FEFC-4172-8A3C-B310ACE54B95}"/>
    <hyperlink ref="E171" r:id="rId8" tooltip="Emiliano Grillo PGA Tour profile and stats" display="https://thegolfnewsnet.com/profile/emiliano-grillo-profile/" xr:uid="{DFBD53B1-810D-45B4-99AE-2571D1128659}"/>
    <hyperlink ref="E175" r:id="rId9" tooltip="Jason Day PGA Tour profile and stats" display="https://thegolfnewsnet.com/profile/jason-day-profile/" xr:uid="{2ACA0ACA-1A70-4828-B293-8DB2A356B466}"/>
    <hyperlink ref="E179" r:id="rId10" tooltip="Keegan Bradley PGA Tour profile and stats" display="https://thegolfnewsnet.com/profile/keegan-bradley-profile/" xr:uid="{53CC1896-FAB2-4866-BAE3-635AF2B0C10F}"/>
    <hyperlink ref="E185" r:id="rId11" tooltip="Taylor Moore PGA Tour profile and stats" display="https://thegolfnewsnet.com/profile/taylor-moore-profile/" xr:uid="{A538A815-E97B-4783-9753-12CB028FFF25}"/>
    <hyperlink ref="E187" r:id="rId12" tooltip="Denny McCarthy PGA Tour profile and stats" display="https://thegolfnewsnet.com/profile/denny-mccarthy-profile/" xr:uid="{FD14E608-53F0-43D2-94E3-383DA179D7AF}"/>
    <hyperlink ref="E189" r:id="rId13" tooltip="Brooks Koepka PGA Tour profile and stats" display="https://thegolfnewsnet.com/profile/brooks-koepka-profile/" xr:uid="{877324E4-9F89-4B5F-8553-3B40AE5429CA}"/>
    <hyperlink ref="E195" r:id="rId14" tooltip="Mackenzie Hughes PGA Tour profile and stats" display="https://thegolfnewsnet.com/profile/mackenzie-hughes-profile/" xr:uid="{645BC499-6FF8-4BED-B219-594777CBEAD6}"/>
    <hyperlink ref="E198" r:id="rId15" tooltip="Tom Kim PGA Tour profile and stats" display="https://thegolfnewsnet.com/profile/tom-kim-profile/" xr:uid="{BF37C3F2-92E1-4706-AF1B-FB9C461B311E}"/>
    <hyperlink ref="E201" r:id="rId16" tooltip="Wyndham Clark PGA Tour profile and stats" display="https://thegolfnewsnet.com/profile/wyndham-clark-profile/" xr:uid="{FF6D256E-F2E1-41A3-AD6A-7266491F60AA}"/>
    <hyperlink ref="E204" r:id="rId17" tooltip="Tom Hoge PGA Tour profile and stats" display="https://thegolfnewsnet.com/profile/tom-hoge-profile/" xr:uid="{358CC52C-F7E8-45C4-9927-9E40F28E4A57}"/>
  </hyperlinks>
  <pageMargins left="0.7" right="0.7" top="0.75" bottom="0.75" header="0.3" footer="0.3"/>
  <pageSetup orientation="portrait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"/>
  <sheetViews>
    <sheetView topLeftCell="K1" zoomScale="85" zoomScaleNormal="85" workbookViewId="0">
      <selection activeCell="X1" sqref="X1:X3"/>
    </sheetView>
  </sheetViews>
  <sheetFormatPr defaultColWidth="10.75" defaultRowHeight="15.75" x14ac:dyDescent="0.25"/>
  <cols>
    <col min="1" max="1" width="14.75" style="1" bestFit="1" customWidth="1"/>
    <col min="2" max="2" width="13" style="1" bestFit="1" customWidth="1"/>
    <col min="3" max="3" width="13.125" style="1" bestFit="1" customWidth="1"/>
    <col min="4" max="4" width="14.75" style="1" bestFit="1" customWidth="1"/>
    <col min="5" max="5" width="12.625" style="1" bestFit="1" customWidth="1"/>
    <col min="6" max="6" width="11.125" style="1" bestFit="1" customWidth="1"/>
    <col min="7" max="7" width="14.75" style="1" bestFit="1" customWidth="1"/>
    <col min="8" max="8" width="13.375" style="1" bestFit="1" customWidth="1"/>
    <col min="9" max="9" width="14.625" style="1" bestFit="1" customWidth="1"/>
    <col min="10" max="10" width="13.125" style="1" bestFit="1" customWidth="1"/>
    <col min="11" max="11" width="13.625" style="1" bestFit="1" customWidth="1"/>
    <col min="12" max="12" width="12.125" style="1" bestFit="1" customWidth="1"/>
    <col min="13" max="13" width="12.75" style="1" bestFit="1" customWidth="1"/>
    <col min="14" max="14" width="11" style="1" bestFit="1" customWidth="1"/>
    <col min="15" max="15" width="13.125" style="1" bestFit="1" customWidth="1"/>
    <col min="16" max="16" width="13.75" style="1" bestFit="1" customWidth="1"/>
    <col min="17" max="17" width="14.75" style="1" bestFit="1" customWidth="1"/>
    <col min="18" max="18" width="12.125" style="1" bestFit="1" customWidth="1"/>
    <col min="19" max="20" width="12.25" style="1" bestFit="1" customWidth="1"/>
    <col min="21" max="22" width="14.625" style="1" bestFit="1" customWidth="1"/>
    <col min="23" max="23" width="13.875" style="1" bestFit="1" customWidth="1"/>
    <col min="24" max="24" width="17.125" style="1" bestFit="1" customWidth="1"/>
    <col min="25" max="26" width="29.75" style="1" customWidth="1"/>
    <col min="27" max="16384" width="10.75" style="1"/>
  </cols>
  <sheetData>
    <row r="1" spans="1:24" x14ac:dyDescent="0.25">
      <c r="A1" s="20" t="s">
        <v>36</v>
      </c>
      <c r="B1" s="20" t="s">
        <v>49</v>
      </c>
      <c r="C1" s="20" t="s">
        <v>47</v>
      </c>
      <c r="D1" s="20" t="s">
        <v>66</v>
      </c>
      <c r="E1" s="20" t="s">
        <v>78</v>
      </c>
      <c r="F1" s="20" t="s">
        <v>81</v>
      </c>
      <c r="G1" s="20" t="s">
        <v>39</v>
      </c>
      <c r="H1" s="20" t="s">
        <v>77</v>
      </c>
      <c r="I1" s="20" t="s">
        <v>57</v>
      </c>
      <c r="J1" s="20" t="s">
        <v>71</v>
      </c>
      <c r="K1" s="20" t="s">
        <v>74</v>
      </c>
      <c r="L1" s="20" t="s">
        <v>68</v>
      </c>
      <c r="M1" s="20" t="s">
        <v>37</v>
      </c>
      <c r="N1" s="20" t="s">
        <v>75</v>
      </c>
      <c r="O1" s="20" t="s">
        <v>48</v>
      </c>
      <c r="P1" s="20" t="s">
        <v>70</v>
      </c>
      <c r="Q1" s="20" t="s">
        <v>55</v>
      </c>
      <c r="R1" s="20" t="s">
        <v>84</v>
      </c>
      <c r="S1" s="20" t="s">
        <v>40</v>
      </c>
      <c r="T1" s="20" t="s">
        <v>60</v>
      </c>
      <c r="U1" s="20" t="s">
        <v>38</v>
      </c>
      <c r="V1" s="20" t="s">
        <v>44</v>
      </c>
      <c r="W1" s="20" t="s">
        <v>56</v>
      </c>
      <c r="X1" s="20" t="s">
        <v>53</v>
      </c>
    </row>
    <row r="2" spans="1:24" x14ac:dyDescent="0.25">
      <c r="A2" s="20" t="s">
        <v>37</v>
      </c>
      <c r="B2" s="20" t="s">
        <v>40</v>
      </c>
      <c r="C2" s="20" t="s">
        <v>47</v>
      </c>
      <c r="D2" s="20" t="s">
        <v>38</v>
      </c>
      <c r="E2" s="20" t="s">
        <v>41</v>
      </c>
      <c r="F2" s="20" t="s">
        <v>54</v>
      </c>
      <c r="G2" s="20" t="s">
        <v>36</v>
      </c>
      <c r="H2" s="20" t="s">
        <v>82</v>
      </c>
      <c r="I2" s="20" t="s">
        <v>39</v>
      </c>
      <c r="J2" s="20" t="s">
        <v>51</v>
      </c>
      <c r="K2" s="20" t="s">
        <v>42</v>
      </c>
      <c r="L2" s="20" t="s">
        <v>67</v>
      </c>
      <c r="M2" s="20" t="s">
        <v>46</v>
      </c>
      <c r="N2" s="20" t="s">
        <v>76</v>
      </c>
      <c r="O2" s="20" t="s">
        <v>45</v>
      </c>
      <c r="P2" s="20" t="s">
        <v>69</v>
      </c>
      <c r="Q2" s="20" t="s">
        <v>62</v>
      </c>
      <c r="R2" s="20" t="s">
        <v>64</v>
      </c>
      <c r="S2" s="20" t="s">
        <v>57</v>
      </c>
      <c r="T2" s="20" t="s">
        <v>56</v>
      </c>
      <c r="U2" s="20" t="s">
        <v>43</v>
      </c>
      <c r="V2" s="20" t="s">
        <v>59</v>
      </c>
      <c r="W2" s="20" t="s">
        <v>63</v>
      </c>
      <c r="X2" s="20" t="s">
        <v>53</v>
      </c>
    </row>
    <row r="3" spans="1:24" x14ac:dyDescent="0.25">
      <c r="A3" s="20" t="s">
        <v>52</v>
      </c>
      <c r="B3" s="20" t="s">
        <v>45</v>
      </c>
      <c r="C3" s="20" t="s">
        <v>50</v>
      </c>
      <c r="D3" s="20" t="s">
        <v>36</v>
      </c>
      <c r="E3" s="20" t="s">
        <v>61</v>
      </c>
      <c r="F3" s="20" t="s">
        <v>58</v>
      </c>
      <c r="G3" s="20" t="s">
        <v>39</v>
      </c>
      <c r="H3" s="20" t="s">
        <v>85</v>
      </c>
      <c r="I3" s="20" t="s">
        <v>38</v>
      </c>
      <c r="J3" s="20" t="s">
        <v>73</v>
      </c>
      <c r="K3" s="20" t="s">
        <v>79</v>
      </c>
      <c r="L3" s="20" t="s">
        <v>41</v>
      </c>
      <c r="M3" s="20" t="s">
        <v>46</v>
      </c>
      <c r="N3" s="20" t="s">
        <v>54</v>
      </c>
      <c r="O3" s="20" t="s">
        <v>47</v>
      </c>
      <c r="P3" s="20" t="s">
        <v>65</v>
      </c>
      <c r="Q3" s="20" t="s">
        <v>80</v>
      </c>
      <c r="R3" s="20" t="s">
        <v>64</v>
      </c>
      <c r="S3" s="20" t="s">
        <v>56</v>
      </c>
      <c r="T3" s="20" t="s">
        <v>57</v>
      </c>
      <c r="U3" s="20" t="s">
        <v>83</v>
      </c>
      <c r="V3" s="20" t="s">
        <v>35</v>
      </c>
      <c r="W3" s="20" t="s">
        <v>72</v>
      </c>
      <c r="X3" s="20" t="s">
        <v>40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</vt:lpstr>
      <vt:lpstr>Data Entry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Jason Armstrong</cp:lastModifiedBy>
  <cp:lastPrinted>2017-06-11T22:45:33Z</cp:lastPrinted>
  <dcterms:created xsi:type="dcterms:W3CDTF">2015-12-09T19:24:22Z</dcterms:created>
  <dcterms:modified xsi:type="dcterms:W3CDTF">2026-03-09T20:21:11Z</dcterms:modified>
</cp:coreProperties>
</file>